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Product_Marketing\Application Approach\body in white\Content Files\Welding Cell Complete 2019\partlist\"/>
    </mc:Choice>
  </mc:AlternateContent>
  <bookViews>
    <workbookView xWindow="0" yWindow="0" windowWidth="21570" windowHeight="7380" tabRatio="749" firstSheet="10" activeTab="10"/>
  </bookViews>
  <sheets>
    <sheet name="0 Welding Cell" sheetId="23" state="hidden" r:id="rId1"/>
    <sheet name="1.1 Roller Conveyor" sheetId="7" state="hidden" r:id="rId2"/>
    <sheet name="1 Promo Parts" sheetId="16" state="hidden" r:id="rId3"/>
    <sheet name="2.1 Puffer Drawer" sheetId="4" state="hidden" r:id="rId4"/>
    <sheet name="2 Promo Parts" sheetId="17" state="hidden" r:id="rId5"/>
    <sheet name="3 Promo Parts" sheetId="18" state="hidden" r:id="rId6"/>
    <sheet name="3.1 Gripper" sheetId="5" state="hidden" r:id="rId7"/>
    <sheet name="4 Promo Parts" sheetId="19" state="hidden" r:id="rId8"/>
    <sheet name="4.1 GEO Station" sheetId="6" state="hidden" r:id="rId9"/>
    <sheet name="5 Promo Parts" sheetId="20" state="hidden" r:id="rId10"/>
    <sheet name="Measurement Jig" sheetId="15" r:id="rId11"/>
    <sheet name="6 Promo Parts" sheetId="21" state="hidden" r:id="rId12"/>
    <sheet name="5.1 Belt Conveyor" sheetId="3" state="hidden" r:id="rId13"/>
    <sheet name="6.1 Measurement Jig" sheetId="8" state="hidden" r:id="rId14"/>
  </sheets>
  <definedNames>
    <definedName name="_xlnm._FilterDatabase" localSheetId="0" hidden="1">'0 Welding Cell'!$A$2:$I$2</definedName>
    <definedName name="_xlnm._FilterDatabase" localSheetId="7" hidden="1">'4 Promo Parts'!$A$1:$B$1</definedName>
    <definedName name="_xlnm._FilterDatabase" localSheetId="11" hidden="1">'6 Promo Parts'!$A$1:$B$1</definedName>
    <definedName name="_xlnm._FilterDatabase" localSheetId="13" hidden="1">'6.1 Measurement Jig'!$L$3:$S$3</definedName>
    <definedName name="_xlnm._FilterDatabase" localSheetId="10" hidden="1">'Measurement Jig'!$C$4:$J$51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5" l="1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E272" i="23" l="1"/>
  <c r="E271" i="23"/>
  <c r="E270" i="23"/>
  <c r="E269" i="23"/>
  <c r="E268" i="23"/>
  <c r="E267" i="23"/>
  <c r="E266" i="23"/>
  <c r="E265" i="23"/>
  <c r="E264" i="23"/>
  <c r="E263" i="23"/>
  <c r="E262" i="23"/>
  <c r="E261" i="23"/>
  <c r="E260" i="23"/>
  <c r="E259" i="23"/>
  <c r="E258" i="23"/>
  <c r="E257" i="23"/>
  <c r="E256" i="23"/>
  <c r="E255" i="23"/>
  <c r="E254" i="23"/>
  <c r="E253" i="23"/>
  <c r="E252" i="23"/>
  <c r="E251" i="23"/>
  <c r="E250" i="23"/>
  <c r="E249" i="23"/>
  <c r="E248" i="23"/>
  <c r="E247" i="23"/>
  <c r="E246" i="23"/>
  <c r="E245" i="23"/>
  <c r="E244" i="23"/>
  <c r="E243" i="23"/>
  <c r="E242" i="23"/>
  <c r="E241" i="23"/>
  <c r="E240" i="23"/>
  <c r="E239" i="23"/>
  <c r="E238" i="23"/>
  <c r="E237" i="23"/>
  <c r="E236" i="23"/>
  <c r="E235" i="23"/>
  <c r="E234" i="23"/>
  <c r="E233" i="23"/>
  <c r="E232" i="23"/>
  <c r="E231" i="23"/>
  <c r="E230" i="23"/>
  <c r="E229" i="23"/>
  <c r="E228" i="23"/>
  <c r="E227" i="23"/>
  <c r="E226" i="23"/>
  <c r="E221" i="23"/>
  <c r="E220" i="23"/>
  <c r="E219" i="23"/>
  <c r="E218" i="23"/>
  <c r="E217" i="23"/>
  <c r="E216" i="23"/>
  <c r="E215" i="23"/>
  <c r="E214" i="23"/>
  <c r="E213" i="23"/>
  <c r="E212" i="23"/>
  <c r="E211" i="23"/>
  <c r="E210" i="23"/>
  <c r="E209" i="23"/>
  <c r="E208" i="23"/>
  <c r="E207" i="23"/>
  <c r="E199" i="23"/>
  <c r="E198" i="23"/>
  <c r="E197" i="23"/>
  <c r="E196" i="23"/>
  <c r="E195" i="23"/>
  <c r="E194" i="23"/>
  <c r="E193" i="23"/>
  <c r="E192" i="23"/>
  <c r="E191" i="23"/>
  <c r="E190" i="23"/>
  <c r="E189" i="23"/>
  <c r="E188" i="23"/>
  <c r="E187" i="23"/>
  <c r="E186" i="23"/>
  <c r="E185" i="23"/>
  <c r="E184" i="23"/>
  <c r="E183" i="23"/>
  <c r="E182" i="23"/>
  <c r="E181" i="23"/>
  <c r="E180" i="23"/>
  <c r="E179" i="23"/>
  <c r="E178" i="23"/>
  <c r="E177" i="23"/>
  <c r="E176" i="23"/>
  <c r="E175" i="23"/>
  <c r="E174" i="23"/>
  <c r="E173" i="23"/>
  <c r="E172" i="23"/>
  <c r="E171" i="23"/>
  <c r="E170" i="23"/>
  <c r="E169" i="23"/>
  <c r="E168" i="23"/>
  <c r="E167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4" i="23"/>
  <c r="E103" i="23"/>
  <c r="E102" i="23"/>
  <c r="E101" i="23"/>
  <c r="E100" i="23"/>
  <c r="E99" i="23"/>
  <c r="E98" i="23"/>
  <c r="E97" i="23"/>
  <c r="E96" i="23"/>
  <c r="E95" i="23"/>
  <c r="E94" i="23"/>
  <c r="E93" i="23"/>
  <c r="E92" i="23"/>
  <c r="E91" i="23"/>
  <c r="E90" i="23"/>
  <c r="E89" i="23"/>
  <c r="E88" i="23"/>
  <c r="E87" i="23"/>
  <c r="E86" i="23"/>
  <c r="E85" i="23"/>
  <c r="E84" i="23"/>
  <c r="E83" i="23"/>
  <c r="E82" i="23"/>
  <c r="E81" i="23"/>
  <c r="E80" i="23"/>
  <c r="E79" i="23"/>
  <c r="E78" i="23"/>
  <c r="E77" i="23"/>
  <c r="E76" i="23"/>
  <c r="E75" i="23"/>
  <c r="E74" i="23"/>
  <c r="E73" i="23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49" i="23"/>
  <c r="E48" i="23"/>
  <c r="E47" i="23"/>
  <c r="E46" i="23"/>
  <c r="E45" i="23"/>
  <c r="E44" i="23"/>
  <c r="E43" i="23"/>
  <c r="E42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E4" i="23"/>
  <c r="E3" i="23"/>
  <c r="I8" i="8" l="1"/>
  <c r="I7" i="8"/>
  <c r="I6" i="8"/>
  <c r="I5" i="8"/>
  <c r="H6" i="6" l="1"/>
  <c r="H7" i="6"/>
  <c r="H8" i="6"/>
  <c r="H5" i="6"/>
  <c r="H6" i="5"/>
  <c r="H7" i="5"/>
  <c r="H8" i="5"/>
  <c r="H5" i="5"/>
  <c r="H6" i="7"/>
  <c r="H8" i="7"/>
  <c r="H7" i="7"/>
  <c r="H5" i="7"/>
  <c r="H6" i="4"/>
  <c r="H8" i="4"/>
  <c r="H7" i="4"/>
  <c r="H5" i="4"/>
  <c r="G7" i="3"/>
  <c r="G8" i="3"/>
  <c r="G6" i="3"/>
  <c r="G5" i="3"/>
  <c r="G4" i="3"/>
  <c r="H6" i="3" s="1"/>
  <c r="H5" i="3" l="1"/>
  <c r="H8" i="3"/>
  <c r="H7" i="3"/>
</calcChain>
</file>

<file path=xl/sharedStrings.xml><?xml version="1.0" encoding="utf-8"?>
<sst xmlns="http://schemas.openxmlformats.org/spreadsheetml/2006/main" count="2375" uniqueCount="686">
  <si>
    <t>Application</t>
  </si>
  <si>
    <t>Roller conveyor</t>
  </si>
  <si>
    <t>CRONEXB33</t>
  </si>
  <si>
    <t>CRONEWB33</t>
  </si>
  <si>
    <t>CGV80</t>
  </si>
  <si>
    <t>ARL101R</t>
  </si>
  <si>
    <t>APR273M</t>
  </si>
  <si>
    <t>ASH3N</t>
  </si>
  <si>
    <t>Part number</t>
  </si>
  <si>
    <t>QTY</t>
  </si>
  <si>
    <t>Halbzeug Platte Misumi 1</t>
  </si>
  <si>
    <t>Halbzeug Platte Misumi 2</t>
  </si>
  <si>
    <t>Halbzeug Platte Misumi 3</t>
  </si>
  <si>
    <t>Halbzeug Platte Misumi 4</t>
  </si>
  <si>
    <t xml:space="preserve">Halbzeug Misumi Flachstahl </t>
  </si>
  <si>
    <t>Comment</t>
  </si>
  <si>
    <t>Ventilinsel  Festo</t>
  </si>
  <si>
    <t>Tuenkers SZKD40 A13 T12 40h (Stiftzieher)</t>
  </si>
  <si>
    <t>Nach 3D-Daten gefräst</t>
  </si>
  <si>
    <t>BL20x50x70 (Normplatten mit nacharbeit)</t>
  </si>
  <si>
    <t>BL15x39x275 (Normplatten mit nacharbeit)</t>
  </si>
  <si>
    <t>BL15x350x450 (Normplatten mit nacharbeit)</t>
  </si>
  <si>
    <t>BL3x200x600 (Normplatten mit nacharbeit)</t>
  </si>
  <si>
    <t>BL3x30x136 (Normplatten mit nacharbeit)</t>
  </si>
  <si>
    <t>FA / VONA</t>
  </si>
  <si>
    <t>ARL101L</t>
  </si>
  <si>
    <t>EKB35</t>
  </si>
  <si>
    <t>HASGD</t>
  </si>
  <si>
    <t>UWAPN600</t>
  </si>
  <si>
    <t>MAC1620H</t>
  </si>
  <si>
    <t>Misumi Konsole H120</t>
  </si>
  <si>
    <t>Misumi Konsole H170</t>
  </si>
  <si>
    <t>ANL227</t>
  </si>
  <si>
    <t>L-PSFMM-110-100-15</t>
  </si>
  <si>
    <t>L-PSFMM-117-85-15</t>
  </si>
  <si>
    <t>L-PSFMM-150-140-15</t>
  </si>
  <si>
    <t>L-PSFMM-195-125-15</t>
  </si>
  <si>
    <t>L-PSFMM-2000-1390-15</t>
  </si>
  <si>
    <t>L-SS2FM-1445-40-10</t>
  </si>
  <si>
    <t>Misumi Flachstahl</t>
  </si>
  <si>
    <t xml:space="preserve">Misumi Platte Halbzeug </t>
  </si>
  <si>
    <t>Misumi Platte Halbzeug</t>
  </si>
  <si>
    <t>Halterung Fensterrahmen</t>
  </si>
  <si>
    <t>Halterung Fensterrahmen SPB</t>
  </si>
  <si>
    <t>Bohrungen für Griff hinzugefügt</t>
  </si>
  <si>
    <t>Nach CAD gefräst</t>
  </si>
  <si>
    <t>Bohrungen hinzugefügt</t>
  </si>
  <si>
    <t>Sensorhalter Bohrungen hinzugefügt, gebogen</t>
  </si>
  <si>
    <t>BL10x80x90</t>
  </si>
  <si>
    <t>BL30x50x140</t>
  </si>
  <si>
    <t>BL30x30x195</t>
  </si>
  <si>
    <t>Drawer</t>
  </si>
  <si>
    <t>MVFLF25</t>
  </si>
  <si>
    <t>MVPLF15</t>
  </si>
  <si>
    <t>APR020M</t>
  </si>
  <si>
    <t>USYELN6-1</t>
  </si>
  <si>
    <t>01 03 PLATTE</t>
  </si>
  <si>
    <t>01 04 PLATTE</t>
  </si>
  <si>
    <t>04 01 WINKEL</t>
  </si>
  <si>
    <t>07 03 PLATTE</t>
  </si>
  <si>
    <t>08 01 PLATTE</t>
  </si>
  <si>
    <t>08 02 PLATTE</t>
  </si>
  <si>
    <t>VENTILINSEL HALTEPLATTE</t>
  </si>
  <si>
    <t>FL20x20x100</t>
  </si>
  <si>
    <t>FL40x15x105</t>
  </si>
  <si>
    <t>FL40x5x130</t>
  </si>
  <si>
    <t>FL65x15x66</t>
  </si>
  <si>
    <t>FL55x15x120</t>
  </si>
  <si>
    <t>FL50x15x70</t>
  </si>
  <si>
    <t>Nach 3D-Daten gefertigt</t>
  </si>
  <si>
    <t>abgefräst</t>
  </si>
  <si>
    <t>BL5x140x530</t>
  </si>
  <si>
    <t>01 01 PLATTE</t>
  </si>
  <si>
    <t>01 02 PLATTE</t>
  </si>
  <si>
    <t>02 03 WINKEL</t>
  </si>
  <si>
    <t>03 03 WINKEL</t>
  </si>
  <si>
    <t>04 02 WINKEL</t>
  </si>
  <si>
    <t>05 13 PLATTE</t>
  </si>
  <si>
    <t>07 01 WINKEL</t>
  </si>
  <si>
    <t>07 02 WINKEL</t>
  </si>
  <si>
    <t>09 01 WINKEL</t>
  </si>
  <si>
    <t>BEFESTIGUNGSPLATTE 230 100 020 ST</t>
  </si>
  <si>
    <t>EGT001 L1228</t>
  </si>
  <si>
    <t>EGT005 N146N</t>
  </si>
  <si>
    <t>EGT005 N176N</t>
  </si>
  <si>
    <t>EGT005 N236N</t>
  </si>
  <si>
    <t>EGT005 N251S</t>
  </si>
  <si>
    <t>EGT005 N296N</t>
  </si>
  <si>
    <t>EGT005 N311S</t>
  </si>
  <si>
    <t>EGT005 N326N</t>
  </si>
  <si>
    <t>EGT005 N386N</t>
  </si>
  <si>
    <t>EGT046</t>
  </si>
  <si>
    <t>EGT110</t>
  </si>
  <si>
    <t>EGT139</t>
  </si>
  <si>
    <t>EGT245</t>
  </si>
  <si>
    <t>EGT248</t>
  </si>
  <si>
    <t>Tünerks Spanner SZKD 40 A23 T12 40 H</t>
  </si>
  <si>
    <t>VENTILINSEL  FESTO</t>
  </si>
  <si>
    <t>Gripper</t>
  </si>
  <si>
    <t>ASH4N</t>
  </si>
  <si>
    <t>02 01 ANL364-GEDRBOHRBILD NEUTEIL</t>
  </si>
  <si>
    <t>03 01 ANL404-GEDRBOHRBILD NEUTEIL</t>
  </si>
  <si>
    <t>04 01 ANL404-GEDRBOHRBILD NEUTEIL</t>
  </si>
  <si>
    <t>ALBFA20 T20 A65 B70 M8 D6 MA8 DA8 GEDRBOHRB NEUTEIL</t>
  </si>
  <si>
    <t>ALBFA20 T20 A65 B90 M8 D6 MA8 DA8 gedr.Bohrb. Neuteil</t>
  </si>
  <si>
    <t>KONSOLE FUNKTIONEN AL-AS-FS-FZ 300 OB</t>
  </si>
  <si>
    <t>KONSOLE FUNKTIONEN AL-AS-FS-FZ 400 OB</t>
  </si>
  <si>
    <t>KONSOLE FUNKTIONEN AL-AS-FS-FZ 400 SE</t>
  </si>
  <si>
    <t>NEUTEIL AUFNAHMESTIFT 10KOMMA1 30</t>
  </si>
  <si>
    <t>NEUTEIL AUFNAHMESTIFT 20KOMMA1 30</t>
  </si>
  <si>
    <t>SPANNERKONSOLE T FORM 550 4 LOCH</t>
  </si>
  <si>
    <t>SPANNERKONSOLE T FORM 550 6 LOCH</t>
  </si>
  <si>
    <t>05 05 Adapterplatte Halbzeug Misumi</t>
  </si>
  <si>
    <t>05 06 HALTER</t>
  </si>
  <si>
    <t>05 07 HALTER</t>
  </si>
  <si>
    <t>07 02 HALTER</t>
  </si>
  <si>
    <t>07 05 PLATTE</t>
  </si>
  <si>
    <t>HALTEPLATTE</t>
  </si>
  <si>
    <t>SST-1200-800-20</t>
  </si>
  <si>
    <t>07 04 PLATTE</t>
  </si>
  <si>
    <t>FL35x15x90</t>
  </si>
  <si>
    <t>FL30x4x140,5</t>
  </si>
  <si>
    <t>FL30x5x155</t>
  </si>
  <si>
    <t>FL30x5x151,5</t>
  </si>
  <si>
    <t>FL50x20x105</t>
  </si>
  <si>
    <t>05 01 PLATTE</t>
  </si>
  <si>
    <t>05 04 PLATTE</t>
  </si>
  <si>
    <t>06 02 PLATTE</t>
  </si>
  <si>
    <t>AUFBAUKONSOLE SCHWERE BAUFORM</t>
  </si>
  <si>
    <t>SCHILD MESSBORUNG</t>
  </si>
  <si>
    <t>SCHILD VORRICHTUNG</t>
  </si>
  <si>
    <t>Geo station</t>
  </si>
  <si>
    <t>SS2F-80-80-5</t>
  </si>
  <si>
    <t>ag2210-lp050s-mf2-i-1b1-f1</t>
  </si>
  <si>
    <t>BM040-VM 01</t>
  </si>
  <si>
    <t>SICK PL20A Order no 1012719</t>
  </si>
  <si>
    <t xml:space="preserve">SICK WL12 3P2451 Order no 1041448 10 </t>
  </si>
  <si>
    <t>Kaufteil Beckhoff Planetengetriebe</t>
  </si>
  <si>
    <t>Kaufteil Beckhoff Servomotor</t>
  </si>
  <si>
    <t>Kaufteil SICK Sensor</t>
  </si>
  <si>
    <t>Kaufteil SICK Reflektor</t>
  </si>
  <si>
    <t>Belt conveyor</t>
  </si>
  <si>
    <t>PXA12</t>
  </si>
  <si>
    <t>ALB531M</t>
  </si>
  <si>
    <t>ARE104MT</t>
  </si>
  <si>
    <t>APR241M</t>
  </si>
  <si>
    <t>ALB512M</t>
  </si>
  <si>
    <t>USTMH8</t>
  </si>
  <si>
    <t>CLIP8</t>
  </si>
  <si>
    <t>CLIP16</t>
  </si>
  <si>
    <t>UABLC26-128</t>
  </si>
  <si>
    <t>TKC</t>
  </si>
  <si>
    <t>GELMF30</t>
  </si>
  <si>
    <t>CRB20</t>
  </si>
  <si>
    <t>CMAJL16</t>
  </si>
  <si>
    <t>CMAJLC16</t>
  </si>
  <si>
    <t>CMAJL20</t>
  </si>
  <si>
    <t>CMAJLC20</t>
  </si>
  <si>
    <t>APMSRCF-D20-A35</t>
  </si>
  <si>
    <t>ENT10-18</t>
  </si>
  <si>
    <t>ENT4-8</t>
  </si>
  <si>
    <t>ENT5-10</t>
  </si>
  <si>
    <t>Grundplatte</t>
  </si>
  <si>
    <t>Platte</t>
  </si>
  <si>
    <t>Halter</t>
  </si>
  <si>
    <t>Winkel</t>
  </si>
  <si>
    <t>Spaltmessdorn</t>
  </si>
  <si>
    <t>Klotz</t>
  </si>
  <si>
    <t xml:space="preserve">Platte </t>
  </si>
  <si>
    <t>Measurement jig</t>
  </si>
  <si>
    <t>Link to web</t>
  </si>
  <si>
    <t>VONA</t>
  </si>
  <si>
    <t>FXNAA8-8-F7-N10</t>
  </si>
  <si>
    <t>ASH310N</t>
  </si>
  <si>
    <t>ASH320N</t>
  </si>
  <si>
    <t>GFBL8-4040-300</t>
  </si>
  <si>
    <t>HBLFSDK8</t>
  </si>
  <si>
    <t>HBLFSNF8</t>
  </si>
  <si>
    <t>HBLFSNT6-SEU</t>
  </si>
  <si>
    <t>ACA8H-800-225-5-F390-G97-N5</t>
  </si>
  <si>
    <t>ACA8H-800-668-5-F390-G324-N5</t>
  </si>
  <si>
    <t>ACA8H-890-700-4-F430-G330-N6</t>
  </si>
  <si>
    <t>BIKCD100-A100-W80</t>
  </si>
  <si>
    <t>CGR-1000</t>
  </si>
  <si>
    <t>CGR-550</t>
  </si>
  <si>
    <t>CMGK100-U</t>
  </si>
  <si>
    <t>FJGN12-75</t>
  </si>
  <si>
    <t>HFC45A6-B</t>
  </si>
  <si>
    <t>HFC6-3030-B</t>
  </si>
  <si>
    <t>HFC6-3060-B</t>
  </si>
  <si>
    <t>HFC8-4080-S</t>
  </si>
  <si>
    <t>HFC8-8080-S</t>
  </si>
  <si>
    <t>HFCB8-4040-S</t>
  </si>
  <si>
    <t>HLF8-8080-12</t>
  </si>
  <si>
    <t>IKDF150-A75-B40-X40-Y100-G30</t>
  </si>
  <si>
    <t>KJBA16-P10-L20</t>
  </si>
  <si>
    <t>AIKK150-100</t>
  </si>
  <si>
    <t>AJFSN8-24</t>
  </si>
  <si>
    <t>ALB44VS20-T15-A80-B85-N9-D8H-MA8-DA6H</t>
  </si>
  <si>
    <t>ENT3-6</t>
  </si>
  <si>
    <t>ENT6-14</t>
  </si>
  <si>
    <t>ENT8-15</t>
  </si>
  <si>
    <t>KJBHSS20-P10-50-L25</t>
  </si>
  <si>
    <t>KJPLSH16-P10-L50-Z50-CH</t>
  </si>
  <si>
    <t>MC04-3</t>
  </si>
  <si>
    <t>MC04-3S</t>
  </si>
  <si>
    <t>SSEBV16-150</t>
  </si>
  <si>
    <t>YSBP100-B100-H130-F80-G80-N6</t>
  </si>
  <si>
    <t>YSST100-B100-H100-G80-F80</t>
  </si>
  <si>
    <t>YSST100-B100-H150-G80-F80</t>
  </si>
  <si>
    <t>ALB523M</t>
  </si>
  <si>
    <t>APFLPBB-D20-00-A30</t>
  </si>
  <si>
    <t>E2E-S05S12-CJ-C1 0.3M</t>
  </si>
  <si>
    <t>E2E-X10MF1-M1</t>
  </si>
  <si>
    <t>FALBS-SPB-T4.5-A55-B70-L30-NA6-DA20-H37-S58-V15-X15-Y7.5</t>
  </si>
  <si>
    <t>FALBS-SPB-T4.5-A70-B95-L30-NA6-DA20-H52-S83-V15-X15-Y7.5</t>
  </si>
  <si>
    <t>FAMAS-SUD-T2-A20-B20-L29-N5-NA5-F13-H10-S15-V13</t>
  </si>
  <si>
    <t>FJKN12-100</t>
  </si>
  <si>
    <t>GN 40 A21 K1 T12R 50</t>
  </si>
  <si>
    <t>HFCBA-SCB-A110-B40-T10-Y10-M8-F40-G30-NA8-V90-X10</t>
  </si>
  <si>
    <t>HFMDB-SCB-A115-B80-T10-Y17-M10-ZF6-F40-G30-S25-V80-W45-X17</t>
  </si>
  <si>
    <t>HFMQA-SCB-A50-B155-T12-Y135-DA9-L30-N8</t>
  </si>
  <si>
    <t>HFMQA-SCB-A80-B20-T11-L40-N6-NA6</t>
  </si>
  <si>
    <t>HLF6-3060-12</t>
  </si>
  <si>
    <t>HRMDB-SU-A200-B50-T10-Y10-CC3-F30-G32-L90-N8-NA8-S9-V180-W30-X10</t>
  </si>
  <si>
    <t>JBE16-P10-W6-L12</t>
  </si>
  <si>
    <t>JTBAS-SPB-A66-B60-T3.2-MA4-G40-K8-L48-N5-W50-X9</t>
  </si>
  <si>
    <t>JTDAS-SP-A80-B40-T3.2-L60-N8-NA8</t>
  </si>
  <si>
    <t>JTDAS-SPB-A100-B24-T3.2-DA9-L40-N8-X20</t>
  </si>
  <si>
    <t>JTDAS-SPB-A40-B70-T4.5-Y10-DA6-CC1-L20-N6-X10</t>
  </si>
  <si>
    <t>HFS45A6-30-1380</t>
  </si>
  <si>
    <t>HFS45A6-30-1800</t>
  </si>
  <si>
    <t>HFS5-2020-1296</t>
  </si>
  <si>
    <t>HFS5-2020-200</t>
  </si>
  <si>
    <t>HFS5-2020-29</t>
  </si>
  <si>
    <t>HFS5-2020-800</t>
  </si>
  <si>
    <t>HFS6-3030-100</t>
  </si>
  <si>
    <t>HFS6-3030-120</t>
  </si>
  <si>
    <t>HFS6-3030-1594</t>
  </si>
  <si>
    <t>HFS6-3030-160</t>
  </si>
  <si>
    <t>HFS6-3030-162</t>
  </si>
  <si>
    <t>HFS6-3030-195</t>
  </si>
  <si>
    <t>HFS6-3030-250</t>
  </si>
  <si>
    <t>HFS6-3030-276</t>
  </si>
  <si>
    <t>HFS6-3030-350</t>
  </si>
  <si>
    <t>HFS6-3030-380</t>
  </si>
  <si>
    <t>HFS6-3030-80</t>
  </si>
  <si>
    <t>HFS6-3060-1050</t>
  </si>
  <si>
    <t>HFS6-3060-300</t>
  </si>
  <si>
    <t>HFS6-3060-360</t>
  </si>
  <si>
    <t>HFS6-3060-600</t>
  </si>
  <si>
    <t>HFS6-3060-750</t>
  </si>
  <si>
    <t>HFS6-3060-900</t>
  </si>
  <si>
    <t>HFS8-4040-140</t>
  </si>
  <si>
    <t>HFS8-4040-1400</t>
  </si>
  <si>
    <t>HFS8-4040-1520</t>
  </si>
  <si>
    <t>HFS8-4040-680</t>
  </si>
  <si>
    <t>HFS8-4040-820</t>
  </si>
  <si>
    <t>HFS8-4080-1240</t>
  </si>
  <si>
    <t>HFS8-4080-1320</t>
  </si>
  <si>
    <t>HFS8-4080-1440</t>
  </si>
  <si>
    <t>HFS8-4080-1458</t>
  </si>
  <si>
    <t>HFS8-4080-485</t>
  </si>
  <si>
    <t>HFS8-4080-694</t>
  </si>
  <si>
    <t>HFS8-4080-820</t>
  </si>
  <si>
    <t>HFS8-8080-1240</t>
  </si>
  <si>
    <t>HFS8-8080-2890</t>
  </si>
  <si>
    <t>HFS8-8080-2995</t>
  </si>
  <si>
    <t>HFS8-8080-386.5</t>
  </si>
  <si>
    <t>KJBSK12-P6-F2-L15</t>
  </si>
  <si>
    <t>KJCLB6-L75-A6.5</t>
  </si>
  <si>
    <t>KJPDC12L-P20-W8-S6-F2-L15-B10-CH</t>
  </si>
  <si>
    <t>KJPRGN14-G5-N5.5-CH</t>
  </si>
  <si>
    <t>KJPSH16-P10.5-L35-CH</t>
  </si>
  <si>
    <t>NFS5-2040-760</t>
  </si>
  <si>
    <t>LAFSS-ASW-T5-A30-B30-L30-N8-NA8-H20-P15-S20-X15</t>
  </si>
  <si>
    <t>SVKA-300-3000-25-NV-NM-NH-H-R-H1000-P1000-WA3</t>
  </si>
  <si>
    <t>SWCAS-SPB-A75-B50-T4.5-D18-F45-H44-J30-N8-W35-WCC1-X10</t>
  </si>
  <si>
    <t>SWCBS-SPB-A75-B30-T4.5-D5.5-F50-H78-J45-K9-N6-W16-X15</t>
  </si>
  <si>
    <t>SWCBS-SPB-A76-B50-T3.2-D20-F46-H70-J40-K10-N6-W30-X15</t>
  </si>
  <si>
    <t>SWCBS-SPB-A77-B45-T3.2-D20-F42-H30-J40-K10-N8-W25-X20</t>
  </si>
  <si>
    <t>SWCBS-SPB-A80-B35-T4.5-CC1-D20-F53-H25-J30-K7-N6-W20-X10</t>
  </si>
  <si>
    <t>SWCBS-SPB-A85-B40-T4.5-D19-F50-H50-J40-K9-N8-W21-X17</t>
  </si>
  <si>
    <t>SWCBS-SPB-A90-B30-T4.5-D5.5-F65-H78-J35-K9-N6-S20-W16-X14</t>
  </si>
  <si>
    <t>V 63.1 BR2 A10 T12 135</t>
  </si>
  <si>
    <t>SZK 63 BR3 T12 40HUB</t>
  </si>
  <si>
    <t>SZKD 63.5 BR3 T12 60HUB</t>
  </si>
  <si>
    <t>22730.0362</t>
  </si>
  <si>
    <t>22740.0013</t>
  </si>
  <si>
    <t>FA</t>
  </si>
  <si>
    <t>ACA8H-890-760-4-F430-G360-N6</t>
  </si>
  <si>
    <t>ANL217</t>
  </si>
  <si>
    <t>ANL406</t>
  </si>
  <si>
    <t>HFZZA-SCB-A86-B38-T4</t>
  </si>
  <si>
    <t>LAFZZ-SSB-T15-A130-B95-L50</t>
  </si>
  <si>
    <t>LAFZZ-SSB-T15-A80-B67-L50</t>
  </si>
  <si>
    <t>LAFZZ-SSB-T15-A80-B80-L50</t>
  </si>
  <si>
    <t>HXN8B-STC-M12-60</t>
  </si>
  <si>
    <t>9345-2VZ12</t>
  </si>
  <si>
    <t>Part name</t>
  </si>
  <si>
    <t>Line based analysis</t>
  </si>
  <si>
    <t># of lines</t>
  </si>
  <si>
    <t>Ratio</t>
  </si>
  <si>
    <t>Total</t>
  </si>
  <si>
    <t>Anzahl</t>
  </si>
  <si>
    <t>Name</t>
  </si>
  <si>
    <t>Bemerkungen</t>
  </si>
  <si>
    <t>ACA8H 800 668 5 F390 G324 N5</t>
  </si>
  <si>
    <t>ACA8H 800 225 5 F390 G97 5 N5</t>
  </si>
  <si>
    <t>FAMAS SUD T2 A20 B20 L29 F13 H10 N5 V13 S15 NA5</t>
  </si>
  <si>
    <t>JTBAS SPB A66 B60 T3 2 X9 G40 N5 K8 L48 W50 MA4</t>
  </si>
  <si>
    <t>KHFS5 2020 29</t>
  </si>
  <si>
    <t>KHFS5 2020 200</t>
  </si>
  <si>
    <t>KNFS5 2040 760</t>
  </si>
  <si>
    <t>KHFS5 2020 800</t>
  </si>
  <si>
    <t>KHFS5 2020 1296</t>
  </si>
  <si>
    <t>SVKA 300 3000 25 NV NM NH H R WA3 H1000 P1000.2</t>
  </si>
  <si>
    <t>Baugruppe Förderband</t>
  </si>
  <si>
    <t>HFZZA SCB A86 B38 T4</t>
  </si>
  <si>
    <t xml:space="preserve"> ASH310N 310n</t>
  </si>
  <si>
    <t xml:space="preserve"> ASH320N 320n</t>
  </si>
  <si>
    <t xml:space="preserve"> FXNAA8 8 F7 N10 body 2</t>
  </si>
  <si>
    <t xml:space="preserve"> GFBL8 4040 300 b 2</t>
  </si>
  <si>
    <t xml:space="preserve"> HBLFSDK8 b 2</t>
  </si>
  <si>
    <t xml:space="preserve"> HBLFSNF8 b 2</t>
  </si>
  <si>
    <t>6KT M12X60 (HXN8B-STC-M12-60)</t>
  </si>
  <si>
    <t>ACA8H 890 700 4 F430 G330 N6</t>
  </si>
  <si>
    <t>CMGK100 U</t>
  </si>
  <si>
    <t>E2E-X10MF1-M1 214</t>
  </si>
  <si>
    <t>Baugruppe Sensor</t>
  </si>
  <si>
    <t>Baugruppe Rolle mit Lager</t>
  </si>
  <si>
    <t>FJGN12 75</t>
  </si>
  <si>
    <t>Baugruppe Fuß Einstellbar</t>
  </si>
  <si>
    <t>Baugruppe Rollen</t>
  </si>
  <si>
    <t>HFC8 4080 S</t>
  </si>
  <si>
    <t>HFC8 8080 S</t>
  </si>
  <si>
    <t>HFCB8 4040 S</t>
  </si>
  <si>
    <t>Baugruppe Abdeckkappe</t>
  </si>
  <si>
    <t>HFCBA SCB A110 B40 T10 X10 V90 Y10 M8 F40 G30 NA8</t>
  </si>
  <si>
    <t>HFMDB SCB A115 B80 T10 X17 5 V80 Y17 5 W45 M10 F40 S25 G30 ZF6</t>
  </si>
  <si>
    <t>HFMQA SCB A50 B155 T12 Y135 N8 L30 DA9</t>
  </si>
  <si>
    <t>HFMQA SCB A80 B20 T11 5 N6 L40 NA6</t>
  </si>
  <si>
    <t>HLF8 8080 12</t>
  </si>
  <si>
    <t>HRMDB SU A200 B50 T10 X10 V180 Y10 W30 N8 L90 F30 S9 G32 NA8 CC3</t>
  </si>
  <si>
    <t>IKDF150 A75 B40 X40 Y100 G30</t>
  </si>
  <si>
    <t>JTDAS SP A80 B40 T3 2 N8 L60 NA8</t>
  </si>
  <si>
    <t>JTDAS SPB A100 B24 T3 2 X20 N8 L40 DA9</t>
  </si>
  <si>
    <t>KHFS8 4040 140</t>
  </si>
  <si>
    <t>KHFS8 4040 1400</t>
  </si>
  <si>
    <t>KHFS8 4040 1520</t>
  </si>
  <si>
    <t>KHFS8 4040 680</t>
  </si>
  <si>
    <t>KHFS8 4040 820</t>
  </si>
  <si>
    <t>KHFS8 4080 1240</t>
  </si>
  <si>
    <t>KHFS8 4080 1320</t>
  </si>
  <si>
    <t>KHFS8 4080 1440</t>
  </si>
  <si>
    <t>KHFS8 4080 1458</t>
  </si>
  <si>
    <t>KHFS8 4080 485</t>
  </si>
  <si>
    <t>KHFS8 4080 694</t>
  </si>
  <si>
    <t>KHFS8 4080 820</t>
  </si>
  <si>
    <t>KHFS8 8080 1240</t>
  </si>
  <si>
    <t>KHFS8 8080 2890</t>
  </si>
  <si>
    <t>KHFS8 8080 2995</t>
  </si>
  <si>
    <t>KHFS8 8080 386,5</t>
  </si>
  <si>
    <t>LAFSS ASW T5 A30 B30 L30 P15 S20 N8 X15 H20 NA8</t>
  </si>
  <si>
    <t>M12X1 8 ZK (9345-2VZ12)</t>
  </si>
  <si>
    <t>SWCBS SPB A76 B50 T3 2 H70 J40 X15 W30 N6 K10 F46 D20</t>
  </si>
  <si>
    <t>SWCBS SPB A77 B45 T3 2 H30 J40 X20 W25 N8 K10 F42 D20</t>
  </si>
  <si>
    <t>Baugruppe Griff</t>
  </si>
  <si>
    <t>Tünkers V63.1 BR2 A10 T12</t>
  </si>
  <si>
    <t>SWCAS SPB A75 B50 T4.5 H44 J30 X10 W35 N8 F45 D18 WCC1</t>
  </si>
  <si>
    <t>APFSDPBC D9 10 A17 0</t>
  </si>
  <si>
    <t>APFSPBC D9 10 A17 0</t>
  </si>
  <si>
    <t>GN 40 A21 K1 T12R 50GRAD TUENKERS</t>
  </si>
  <si>
    <t>SWCBS SPB A75 B30 T4 5 H78 J45 X15 W16 N6 K9 F50 D5 5</t>
  </si>
  <si>
    <t>E2E S05S12 CJ C1</t>
  </si>
  <si>
    <t>FASBS SPB T4 5 A41 B115 L30 H25 DA19 V30 S74 NA8 K9 RC</t>
  </si>
  <si>
    <t>SWCBS SPB A90 B30 T4 5 H78 J35 X14 5 W16 N6 K9 F65 S20 D5 5</t>
  </si>
  <si>
    <t>SWCBS SPB A65 B30 T4 5 H41 J33 X14 5 W16 N6 K9 F39 D15</t>
  </si>
  <si>
    <t>SWCBS SPB A65 B30 T4 5 H78 J33 X14 W16 N6 K9 F39 D15</t>
  </si>
  <si>
    <t>APFSPBC D19 60 A21 0</t>
  </si>
  <si>
    <t>APFSPBC D9 60 A48 0</t>
  </si>
  <si>
    <t>LAFZZ SSB T10 A65 B70 L40</t>
  </si>
  <si>
    <t>Brennteil</t>
  </si>
  <si>
    <t>APFSDPBA D10 00 A10 0</t>
  </si>
  <si>
    <t>APFSPBA D10 00 A10 0</t>
  </si>
  <si>
    <t>APR273M.1</t>
  </si>
  <si>
    <t>BIKCD100 A100 W80</t>
  </si>
  <si>
    <t>E2E X10MF1-M1 214</t>
  </si>
  <si>
    <t>SWCBS SPB A85 B40 T4 5 H50 J40 X17 W21 N8 K9 F50 D19</t>
  </si>
  <si>
    <t>5x140x530</t>
  </si>
  <si>
    <t>LAFZZ SSB T15 A130 B95 L50</t>
  </si>
  <si>
    <t>LAFZZ SSB T15 A80 B80 L50 NACHARBEIT</t>
  </si>
  <si>
    <t>LAFZZ SSB T15 A80 B67 L50 NACHARBEIT</t>
  </si>
  <si>
    <t>CGR 1000</t>
  </si>
  <si>
    <t>CGR 550</t>
  </si>
  <si>
    <t>KHFS45A6 30 1380</t>
  </si>
  <si>
    <t>KHFS45A6 30 1800</t>
  </si>
  <si>
    <t>KHFS6 3030 80</t>
  </si>
  <si>
    <t>KHFS6 3030 100</t>
  </si>
  <si>
    <t>KHFS6 3030 120</t>
  </si>
  <si>
    <t>KHFS6 3030 160</t>
  </si>
  <si>
    <t>KHFS6 3030 162</t>
  </si>
  <si>
    <t>KHFS6 3030 195</t>
  </si>
  <si>
    <t>KHFS6 3030 250</t>
  </si>
  <si>
    <t>KHFS6 3030 276</t>
  </si>
  <si>
    <t>KHFS6 3030 350</t>
  </si>
  <si>
    <t>KHFS6 3030 380</t>
  </si>
  <si>
    <t>KHFS6 3060 600</t>
  </si>
  <si>
    <t>KHFS6 3030 1594</t>
  </si>
  <si>
    <t>KHFS6 3060 750</t>
  </si>
  <si>
    <t>KHFS6 3060 1050</t>
  </si>
  <si>
    <t>KHFS6 3060 300</t>
  </si>
  <si>
    <t>KHFS6 3060 360</t>
  </si>
  <si>
    <t>KHFS6 3060 900</t>
  </si>
  <si>
    <t>HLF6 3060 12 70</t>
  </si>
  <si>
    <t>FJKN12 100screw 81</t>
  </si>
  <si>
    <t>FJKN12 100pad 78</t>
  </si>
  <si>
    <t>HBLFSNT6 SEU</t>
  </si>
  <si>
    <t>1 HBLFSNT6 SEU</t>
  </si>
  <si>
    <t>HFC6 3030 B</t>
  </si>
  <si>
    <t>HFC6 3060 B</t>
  </si>
  <si>
    <t>HFC45A6 B</t>
  </si>
  <si>
    <t>FALBS SPB T4 5 A55 B70 L30 X15 H37 DA20 Y7 5 V15 S58 NA6</t>
  </si>
  <si>
    <t>JTDAS SPB A40 B70 T4 5 X10 Y10 N6 L20 DA6 5 CC1</t>
  </si>
  <si>
    <t>FALBS SPB T4 5 A70 B95 L30 X15 H52 DA20 Y7 5 V15 S83 NA6</t>
  </si>
  <si>
    <t>SWCBS SPB A80 B35 T4 5 H25 J30 X10 W20 N6 K7 F53 D20 CC1</t>
  </si>
  <si>
    <t>APFLPBB D20 00 A30 0</t>
  </si>
  <si>
    <t>ANL217 POS1</t>
  </si>
  <si>
    <t>ANL227 POS2</t>
  </si>
  <si>
    <t>ACA8H 890 760 4 F430 G360 N6</t>
  </si>
  <si>
    <t>BOM Puffer Drawer</t>
  </si>
  <si>
    <t>BOM Roller Conveyor</t>
  </si>
  <si>
    <t>BOM Belt Conveyor</t>
  </si>
  <si>
    <t>BOM GEO Station</t>
  </si>
  <si>
    <t>Abstecker</t>
  </si>
  <si>
    <t>Abstimmwinkel</t>
  </si>
  <si>
    <t>Anschlagbolzen</t>
  </si>
  <si>
    <t>AIKK150_100</t>
  </si>
  <si>
    <t>Augenplatte</t>
  </si>
  <si>
    <t>AJFSN8_24</t>
  </si>
  <si>
    <t>Block</t>
  </si>
  <si>
    <t>ALB44VS20_T15_A80_B85_N9_D8H_MA8_DA6H</t>
  </si>
  <si>
    <t>Buchse</t>
  </si>
  <si>
    <t>Clip</t>
  </si>
  <si>
    <t>ALB523-M</t>
  </si>
  <si>
    <t>Ensat M10</t>
  </si>
  <si>
    <t>Ensat M3</t>
  </si>
  <si>
    <t>Ensat M4</t>
  </si>
  <si>
    <t>Ensat M5</t>
  </si>
  <si>
    <t>Ensat M6</t>
  </si>
  <si>
    <t>Ensat M8</t>
  </si>
  <si>
    <t>Griff</t>
  </si>
  <si>
    <t>Konturteil</t>
  </si>
  <si>
    <t>Messschild</t>
  </si>
  <si>
    <t>Mutter</t>
  </si>
  <si>
    <t>Pendelauflage</t>
  </si>
  <si>
    <t>ENT3_6</t>
  </si>
  <si>
    <t>Prüfdorn</t>
  </si>
  <si>
    <t xml:space="preserve">Schraube </t>
  </si>
  <si>
    <t>Schraube sechskant</t>
  </si>
  <si>
    <t>ENT6_14</t>
  </si>
  <si>
    <t>Schweisskonsole</t>
  </si>
  <si>
    <t>ENT8_15</t>
  </si>
  <si>
    <t>Schwingungsdämpfende Elemente</t>
  </si>
  <si>
    <t>Shimpaket</t>
  </si>
  <si>
    <t>ISO 4017 M8x40</t>
  </si>
  <si>
    <t>Iso 4032 M8</t>
  </si>
  <si>
    <t>Spanner</t>
  </si>
  <si>
    <t>ISO 4762 M6x35</t>
  </si>
  <si>
    <t>Stift</t>
  </si>
  <si>
    <t>ISO 7089 8x16</t>
  </si>
  <si>
    <t>Stifthalter</t>
  </si>
  <si>
    <t>JBE16_P10_00_W6_00_L12</t>
  </si>
  <si>
    <t>Unterlegscheibe</t>
  </si>
  <si>
    <t>KJBA16 P10 L20</t>
  </si>
  <si>
    <t>Verfahreinheit</t>
  </si>
  <si>
    <t>KJBHSS20_P10_50_L25</t>
  </si>
  <si>
    <t>KJBSK12_P6_00_F2_0_L15</t>
  </si>
  <si>
    <t>Zubehör für Prüfwerkzeuge/Fixierkugel</t>
  </si>
  <si>
    <t>KJCLB6_L75_A6_5</t>
  </si>
  <si>
    <t>KJPDC12L_P20_00_W8_00_S6_00_F2_0_L15_B10_CH</t>
  </si>
  <si>
    <t>KJPLSH16_P10_L50_Z50_CH</t>
  </si>
  <si>
    <t>KJPRGN14_G5_00_N5_50_CH</t>
  </si>
  <si>
    <t>KJPSH16_P10_50_L35_CH</t>
  </si>
  <si>
    <t>MC04_3</t>
  </si>
  <si>
    <t>MC04_3S</t>
  </si>
  <si>
    <t>SSEBV16_150</t>
  </si>
  <si>
    <t>YSBP100_B100_H130_F80_G80_N6</t>
  </si>
  <si>
    <t>YSST100_B100_H100_G80_F80</t>
  </si>
  <si>
    <t>YSST100_B100_H150_G80_F80</t>
  </si>
  <si>
    <t>BOM Measurement Jig</t>
  </si>
  <si>
    <t>SZK 63 BR3 T12 40 HUB</t>
  </si>
  <si>
    <t>Tünkers Stiftzieher</t>
  </si>
  <si>
    <t>V 63.1 BR2 Z A10 T12 120</t>
  </si>
  <si>
    <t>V 63.1 BR2 A10 T12</t>
  </si>
  <si>
    <t>Tünkers Schnelspanner</t>
  </si>
  <si>
    <t>Misumi original parts</t>
  </si>
  <si>
    <t>Misumi modified parts</t>
  </si>
  <si>
    <t>No Misumi parts</t>
  </si>
  <si>
    <t xml:space="preserve">Misumi parts in development </t>
  </si>
  <si>
    <t>Misumi parts in development</t>
  </si>
  <si>
    <t>Schwertsift bestimmt Loch in zwei Richtungen</t>
  </si>
  <si>
    <t>01 01 ANL364-GEDRBOHRBILD NEUTEIL</t>
  </si>
  <si>
    <t>MISUMI parts (incl. VONA)</t>
  </si>
  <si>
    <t>MISUMI modified parts</t>
  </si>
  <si>
    <t>MISUMI parts in development</t>
  </si>
  <si>
    <t>No MISUMI parts</t>
  </si>
  <si>
    <t>BOM Gripper</t>
  </si>
  <si>
    <t>Sum</t>
  </si>
  <si>
    <t>Product name</t>
  </si>
  <si>
    <t>MISUMI Product code</t>
  </si>
  <si>
    <t>Remark</t>
  </si>
  <si>
    <t>WInkel</t>
  </si>
  <si>
    <t>Reworked</t>
  </si>
  <si>
    <t># of Lines</t>
  </si>
  <si>
    <t>Acrylglasplatte</t>
  </si>
  <si>
    <t>Aluminium-Konstruktionsprofil</t>
  </si>
  <si>
    <t>Montageplatte</t>
  </si>
  <si>
    <t>Materialplatte</t>
  </si>
  <si>
    <t>Gurtförder</t>
  </si>
  <si>
    <t>Sechskantmutter</t>
  </si>
  <si>
    <t>Lenkrollen</t>
  </si>
  <si>
    <t>Näherungssensoren</t>
  </si>
  <si>
    <t>Tragrollen aus Hochleistungskunststoffen</t>
  </si>
  <si>
    <t>Gerätefüße</t>
  </si>
  <si>
    <t>Achsbolzen</t>
  </si>
  <si>
    <t>Türschlitten</t>
  </si>
  <si>
    <t>Sechskantschraube</t>
  </si>
  <si>
    <t>Winkelplatte</t>
  </si>
  <si>
    <t>Dämpfer</t>
  </si>
  <si>
    <t>pneumatischer Schnellspanner</t>
  </si>
  <si>
    <t>APFSDPBA-D10-A10</t>
  </si>
  <si>
    <t>APFSPBA-D10-A10</t>
  </si>
  <si>
    <t>Positionierstift</t>
  </si>
  <si>
    <t>Positionierstift (NAAMS)</t>
  </si>
  <si>
    <t>Positionierstifthalter (NAAMS)</t>
  </si>
  <si>
    <t>Shim (NAAMS)</t>
  </si>
  <si>
    <t>Aufständerung</t>
  </si>
  <si>
    <t>https://de.misumi-ec.com/vona2/mech/M1500000000/M1508000000/M1508010000/</t>
  </si>
  <si>
    <t>Pneumatischer Linearzylinder</t>
  </si>
  <si>
    <t>Pneumatischer Positionierzylinder</t>
  </si>
  <si>
    <t>NC-Block (NAAMS)</t>
  </si>
  <si>
    <t>APFSDPBC-D9-A17</t>
  </si>
  <si>
    <t>APFSPBC-D19-A21</t>
  </si>
  <si>
    <t>APFSPBC-D9-A17</t>
  </si>
  <si>
    <t>APFSPBC-D9-A48</t>
  </si>
  <si>
    <t>ANL364</t>
  </si>
  <si>
    <t>ANL404</t>
  </si>
  <si>
    <t>Pneumatik Greifer</t>
  </si>
  <si>
    <t>Saugnäpfe</t>
  </si>
  <si>
    <t>Pneumatische Schnellkupplungen</t>
  </si>
  <si>
    <t>Führungswinkel L-Form (NAAMS)</t>
  </si>
  <si>
    <t>NC-Block L-Form (NAAMS)</t>
  </si>
  <si>
    <t>ALBFA20-T20-A65-B70-M8-D6-MA8-DA8</t>
  </si>
  <si>
    <t>ALBFA20-T20-A65-B90-M8-D6-MA8-DA8</t>
  </si>
  <si>
    <t>L-Block (NAAMS)</t>
  </si>
  <si>
    <t>Montageplatte L-Form</t>
  </si>
  <si>
    <t>Montageplatte Z-Form</t>
  </si>
  <si>
    <t>Führungsschiene</t>
  </si>
  <si>
    <t>Halterung für Führungsschienen</t>
  </si>
  <si>
    <t>Rollenleisten</t>
  </si>
  <si>
    <t>Querstreben für Konstruktionsprofile</t>
  </si>
  <si>
    <t>Winkelverbinder für Konstruktionsprofile</t>
  </si>
  <si>
    <t>Profilkappen für Konstruktionsprofile</t>
  </si>
  <si>
    <t>Grundplatten für Konstruktionsprofile</t>
  </si>
  <si>
    <t>FASBS-SPB</t>
  </si>
  <si>
    <t>1 = MISUMI
2 = MISUMI modified
3 = MISUMI development
4 = No MISUMI</t>
  </si>
  <si>
    <t>Picture</t>
  </si>
  <si>
    <t>Planetengetriebe</t>
  </si>
  <si>
    <t>Servomotor</t>
  </si>
  <si>
    <t>Sensor</t>
  </si>
  <si>
    <t>Reflektor</t>
  </si>
  <si>
    <t xml:space="preserve">Kaufteil: Beckhoff </t>
  </si>
  <si>
    <t>Kaufteil: SICK</t>
  </si>
  <si>
    <t>SSFB-140-50-30</t>
  </si>
  <si>
    <t>SSFB-195-30-30</t>
  </si>
  <si>
    <t>SSFB-90-80-30</t>
  </si>
  <si>
    <t>SSFB-90-15-35</t>
  </si>
  <si>
    <t>Pneumatischer Schnellspanner</t>
  </si>
  <si>
    <t>FASBS-AM</t>
  </si>
  <si>
    <t>SSFB-20-105-50</t>
  </si>
  <si>
    <t>Aussparung hinzugefügt, 30x5x151,5</t>
  </si>
  <si>
    <t>SSFB-50-110-20</t>
  </si>
  <si>
    <t>L-SS2FM-530-140-5</t>
  </si>
  <si>
    <t>SSFB-20-70-50</t>
  </si>
  <si>
    <t>SS2F-275-39-15</t>
  </si>
  <si>
    <t>L-SS2FM-450-350-15</t>
  </si>
  <si>
    <t>L-PNLNM-600-200-3</t>
  </si>
  <si>
    <t>Aussparung hinzugefügt</t>
  </si>
  <si>
    <t>Gebogen (Sensorhalter)</t>
  </si>
  <si>
    <t>Arretierbolzen</t>
  </si>
  <si>
    <t>Positionierbolzen (NAAMS)</t>
  </si>
  <si>
    <t>Selbstschneidende Gewindeeinsätze (M3)</t>
  </si>
  <si>
    <t>Shimpaket (NAAMS)</t>
  </si>
  <si>
    <t>Handspanner</t>
  </si>
  <si>
    <t>Prüfbuchse</t>
  </si>
  <si>
    <t>Prüfstift</t>
  </si>
  <si>
    <t>Selbstschneidende Gewindeeinsätze (M8)</t>
  </si>
  <si>
    <t>Selbstschneidende Gewindeeinsätze (M6)</t>
  </si>
  <si>
    <t>L-Winkel (NAAMS)</t>
  </si>
  <si>
    <t>Verstärkunswinkel</t>
  </si>
  <si>
    <t>Schweisskonsole (Höhe 150mm)</t>
  </si>
  <si>
    <t>L-Profil-Halter für Klemmen</t>
  </si>
  <si>
    <t>Profilschienenführung</t>
  </si>
  <si>
    <t>Anschlagblöcke</t>
  </si>
  <si>
    <t>Handgriff</t>
  </si>
  <si>
    <t>Schweisskonsole (Höhe 130mm)</t>
  </si>
  <si>
    <t>Schweisskonsole (Höhe 100mm)</t>
  </si>
  <si>
    <t>Halterung</t>
  </si>
  <si>
    <t>Schwingungsdämpfender</t>
  </si>
  <si>
    <t>Selbstschneidende Gewindeeinsätze (M10)</t>
  </si>
  <si>
    <t>Selbstschneidende Gewindeeinsätze (M4)</t>
  </si>
  <si>
    <t>Selbstschneidende Gewindeeinsätze (M5)</t>
  </si>
  <si>
    <t>KJBHSS20-P10.50-L25</t>
  </si>
  <si>
    <t>KJPSH16-P10.50-L35-CH</t>
  </si>
  <si>
    <t>Shimp (NAAMS)</t>
  </si>
  <si>
    <t>Tuenkers SZKD40 A13 T12 40h</t>
  </si>
  <si>
    <t>Pneumatischer Stiftzieher</t>
  </si>
  <si>
    <t>Ventilinsel</t>
  </si>
  <si>
    <t>Festo</t>
  </si>
  <si>
    <t>Link to category</t>
  </si>
  <si>
    <t>https://de.misumi-ec.com/vona2/mech/M1100000000/M1115000000/</t>
  </si>
  <si>
    <t>https://de.misumi-ec.com/vona2/mech/M0400000000/M0401000000/M0401030000/M0401030100/</t>
  </si>
  <si>
    <t>https://de.misumi-ec.com/vona2/mech/M1500000000/M1505000000/</t>
  </si>
  <si>
    <t>https://de.misumi-ec.com/vona2/mech/M1600000000/M1608000000/</t>
  </si>
  <si>
    <t>https://de.misumi-ec.com/vona2/mech_material/M1401000000/M1401020000/</t>
  </si>
  <si>
    <t>https://de.misumi-ec.com/vona2/mech_material/M1411000000/M1411010000/</t>
  </si>
  <si>
    <t>https://de.misumi-ec.com/vona2/mech/M1200000000/M1203000000/M1203010000/</t>
  </si>
  <si>
    <t>https://de.misumi-ec.com/vona2/mech/M1700000000/M1722000000/</t>
  </si>
  <si>
    <t>https://de.misumi-ec.com/vona2/mech/M1600000000/M1606000000/M1606020000/</t>
  </si>
  <si>
    <t>https://de.misumi-ec.com/vona2/mech/M0300000000/M0303000000/M0303090000/</t>
  </si>
  <si>
    <t>https://de.misumi-ec.com/vona2/mech/M1500000000/M1501000000/</t>
  </si>
  <si>
    <t>https://de.misumi-ec.com/vona2/mech/M0300000000/M0315000000/</t>
  </si>
  <si>
    <t>https://de.misumi-ec.com/vona2/mech/M1100000000/</t>
  </si>
  <si>
    <t>https://de.misumi-ec.com/vona2/mech/M1600000000/</t>
  </si>
  <si>
    <t>https://de.misumi-ec.com/vona2/mech/M1500000000/</t>
  </si>
  <si>
    <t>https://de.misumi-ec.com/vona2/mech/M3400000000/</t>
  </si>
  <si>
    <t>https://de.misumi-ec.com/vona2/mech/M1900000000/</t>
  </si>
  <si>
    <t>https://de.misumi-ec.com/vona2/mech/M0400000000/</t>
  </si>
  <si>
    <t>https://de.misumi-ec.com/vona2/mech/M0300000000/M0309000000/</t>
  </si>
  <si>
    <t>https://de.misumi-ec.com/vona2/mech/M0300000000/M0311000000/</t>
  </si>
  <si>
    <t>https://de.misumi-ec.com/vona2/mech_screw/M3304000000/M3304020000/</t>
  </si>
  <si>
    <t>https://de.misumi-ec.com/vona2/mech_material/M1408000000/</t>
  </si>
  <si>
    <t>https://de.misumi-ec.com/vona2/mech/M0100000000/M0110000000/</t>
  </si>
  <si>
    <t>https://de.misumi-ec.com/vona2/mech/M0300000000/M0301000000/M0301040000/</t>
  </si>
  <si>
    <t>https://de.misumi-ec.com/vona2/mech/M0300000000/M0312000000/</t>
  </si>
  <si>
    <t>https://de.misumi-ec.com/vona2/mech/M0300000000/M0303000000/</t>
  </si>
  <si>
    <t>https://de.misumi-ec.com/vona2/mech/M1700000000/</t>
  </si>
  <si>
    <t>https://de.misumi-ec.com/vona2/mech/M0300000000/M0302000000/</t>
  </si>
  <si>
    <t>https://de.misumi-ec.com/vona2/mech/M0300000000/M0310000000/</t>
  </si>
  <si>
    <t>https://de.misumi-ec.com/vona2/mech/M0300000000/M0311000000/M0311020000/</t>
  </si>
  <si>
    <t>https://de.misumi-ec.com/vona2/mech/M0300000000/M0311000000/M0311090000/</t>
  </si>
  <si>
    <t>No.</t>
  </si>
  <si>
    <t>LAFZZ-SSB-T15-A80-L50</t>
  </si>
  <si>
    <t>HFS6-3060-839</t>
  </si>
  <si>
    <t>HFS6-3060-1000</t>
  </si>
  <si>
    <t>HFS6-3060-280</t>
  </si>
  <si>
    <t>Welding Cell</t>
  </si>
  <si>
    <t>Contact</t>
  </si>
  <si>
    <t>L-block (NAAMS)</t>
  </si>
  <si>
    <t>Locating pin (NAAMS)</t>
  </si>
  <si>
    <t>Pin retainer (NAAMS)</t>
  </si>
  <si>
    <t xml:space="preserve">Tel: +49 69 668173-0
Email: sales@misumi-europe.com
</t>
  </si>
  <si>
    <t>Locating pin</t>
  </si>
  <si>
    <t>Toggle clamp</t>
  </si>
  <si>
    <t>Pin for inspection</t>
  </si>
  <si>
    <t>Bushing for inspection</t>
  </si>
  <si>
    <t>Stands</t>
  </si>
  <si>
    <t>Linear guide</t>
  </si>
  <si>
    <t>Shim series (NAAMS)</t>
  </si>
  <si>
    <t>Indexing plunger</t>
  </si>
  <si>
    <t>Block for shim</t>
  </si>
  <si>
    <t>Stopper block</t>
  </si>
  <si>
    <t>Stopper pin</t>
  </si>
  <si>
    <t>Bracket</t>
  </si>
  <si>
    <t>Handle grip</t>
  </si>
  <si>
    <t>Bracket L-shape</t>
  </si>
  <si>
    <t>Self-aligning pad</t>
  </si>
  <si>
    <t>Slot pin for inspection</t>
  </si>
  <si>
    <t>Shock absorber bumper</t>
  </si>
  <si>
    <t>Self-tapping inserts</t>
  </si>
  <si>
    <t>Shim series</t>
  </si>
  <si>
    <t>Angle plate</t>
  </si>
  <si>
    <t>Locating ball</t>
  </si>
  <si>
    <t>Shims</t>
  </si>
  <si>
    <t>Machined according to 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</si>
</sst>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D4E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57">
    <xf numFmtId="0" fontId="0" fillId="0" borderId="0" xfId="0"/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/>
    <xf numFmtId="0" fontId="2" fillId="0" borderId="1" xfId="0" applyFont="1" applyFill="1" applyBorder="1"/>
    <xf numFmtId="0" fontId="3" fillId="0" borderId="1" xfId="1" applyBorder="1"/>
    <xf numFmtId="0" fontId="0" fillId="0" borderId="1" xfId="0" applyFill="1" applyBorder="1"/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10" borderId="1" xfId="0" applyFont="1" applyFill="1" applyBorder="1"/>
    <xf numFmtId="0" fontId="0" fillId="0" borderId="1" xfId="0" applyBorder="1"/>
    <xf numFmtId="9" fontId="0" fillId="0" borderId="1" xfId="0" applyNumberFormat="1" applyBorder="1"/>
    <xf numFmtId="0" fontId="0" fillId="0" borderId="0" xfId="0"/>
    <xf numFmtId="49" fontId="0" fillId="0" borderId="0" xfId="0" applyNumberFormat="1" applyFill="1"/>
    <xf numFmtId="0" fontId="0" fillId="0" borderId="0" xfId="0" applyFill="1"/>
    <xf numFmtId="0" fontId="2" fillId="0" borderId="0" xfId="0" applyFont="1" applyFill="1"/>
    <xf numFmtId="0" fontId="0" fillId="0" borderId="1" xfId="0" applyBorder="1"/>
    <xf numFmtId="9" fontId="0" fillId="0" borderId="1" xfId="0" applyNumberFormat="1" applyBorder="1"/>
    <xf numFmtId="0" fontId="1" fillId="10" borderId="1" xfId="0" applyFont="1" applyFill="1" applyBorder="1"/>
    <xf numFmtId="0" fontId="0" fillId="0" borderId="0" xfId="0"/>
    <xf numFmtId="0" fontId="0" fillId="0" borderId="0" xfId="0"/>
    <xf numFmtId="49" fontId="0" fillId="0" borderId="0" xfId="0" applyNumberFormat="1" applyFill="1"/>
    <xf numFmtId="0" fontId="0" fillId="0" borderId="0" xfId="0" applyFill="1"/>
    <xf numFmtId="0" fontId="2" fillId="0" borderId="0" xfId="0" applyFont="1" applyFill="1"/>
    <xf numFmtId="0" fontId="0" fillId="0" borderId="1" xfId="0" applyBorder="1"/>
    <xf numFmtId="9" fontId="0" fillId="0" borderId="1" xfId="0" applyNumberFormat="1" applyBorder="1"/>
    <xf numFmtId="0" fontId="1" fillId="10" borderId="1" xfId="0" applyFont="1" applyFill="1" applyBorder="1"/>
    <xf numFmtId="0" fontId="6" fillId="0" borderId="0" xfId="0" applyFont="1"/>
    <xf numFmtId="0" fontId="0" fillId="0" borderId="0" xfId="0" applyFill="1"/>
    <xf numFmtId="0" fontId="2" fillId="0" borderId="0" xfId="0" applyFont="1" applyFill="1"/>
    <xf numFmtId="49" fontId="1" fillId="0" borderId="0" xfId="0" applyNumberFormat="1" applyFont="1"/>
    <xf numFmtId="0" fontId="1" fillId="0" borderId="0" xfId="0" applyFont="1"/>
    <xf numFmtId="49" fontId="8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9" fontId="0" fillId="0" borderId="1" xfId="2" applyFont="1" applyBorder="1"/>
    <xf numFmtId="9" fontId="0" fillId="0" borderId="1" xfId="0" applyNumberFormat="1" applyBorder="1"/>
    <xf numFmtId="0" fontId="1" fillId="12" borderId="1" xfId="0" applyFont="1" applyFill="1" applyBorder="1"/>
    <xf numFmtId="0" fontId="0" fillId="0" borderId="0" xfId="0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9" fontId="5" fillId="0" borderId="1" xfId="2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9" fontId="0" fillId="3" borderId="1" xfId="0" applyNumberFormat="1" applyFill="1" applyBorder="1"/>
    <xf numFmtId="0" fontId="6" fillId="0" borderId="1" xfId="0" applyFont="1" applyBorder="1"/>
    <xf numFmtId="49" fontId="7" fillId="6" borderId="1" xfId="0" applyNumberFormat="1" applyFont="1" applyFill="1" applyBorder="1"/>
    <xf numFmtId="49" fontId="0" fillId="7" borderId="1" xfId="0" applyNumberFormat="1" applyFill="1" applyBorder="1"/>
    <xf numFmtId="0" fontId="0" fillId="8" borderId="1" xfId="0" applyFill="1" applyBorder="1"/>
    <xf numFmtId="0" fontId="0" fillId="7" borderId="1" xfId="0" applyFill="1" applyBorder="1"/>
    <xf numFmtId="49" fontId="0" fillId="8" borderId="1" xfId="0" applyNumberFormat="1" applyFill="1" applyBorder="1"/>
    <xf numFmtId="49" fontId="0" fillId="11" borderId="1" xfId="0" applyNumberFormat="1" applyFill="1" applyBorder="1"/>
    <xf numFmtId="0" fontId="0" fillId="11" borderId="1" xfId="0" applyFill="1" applyBorder="1"/>
    <xf numFmtId="0" fontId="0" fillId="12" borderId="1" xfId="0" applyFill="1" applyBorder="1"/>
    <xf numFmtId="49" fontId="1" fillId="12" borderId="1" xfId="0" applyNumberFormat="1" applyFont="1" applyFill="1" applyBorder="1"/>
    <xf numFmtId="0" fontId="0" fillId="0" borderId="0" xfId="0" applyAlignment="1">
      <alignment wrapText="1"/>
    </xf>
    <xf numFmtId="0" fontId="0" fillId="12" borderId="1" xfId="0" applyFill="1" applyBorder="1" applyAlignment="1">
      <alignment wrapText="1"/>
    </xf>
    <xf numFmtId="0" fontId="0" fillId="3" borderId="1" xfId="0" applyFill="1" applyBorder="1"/>
    <xf numFmtId="49" fontId="7" fillId="0" borderId="1" xfId="0" applyNumberFormat="1" applyFont="1" applyFill="1" applyBorder="1"/>
    <xf numFmtId="49" fontId="8" fillId="0" borderId="0" xfId="0" applyNumberFormat="1" applyFont="1" applyAlignment="1">
      <alignment horizontal="center" vertical="center"/>
    </xf>
    <xf numFmtId="49" fontId="0" fillId="3" borderId="1" xfId="0" applyNumberForma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7" fillId="6" borderId="1" xfId="0" applyNumberFormat="1" applyFont="1" applyFill="1" applyBorder="1" applyAlignment="1">
      <alignment vertical="center"/>
    </xf>
    <xf numFmtId="49" fontId="0" fillId="7" borderId="1" xfId="0" applyNumberFormat="1" applyFill="1" applyBorder="1" applyAlignment="1">
      <alignment vertical="center"/>
    </xf>
    <xf numFmtId="49" fontId="0" fillId="11" borderId="1" xfId="0" applyNumberForma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49" fontId="1" fillId="12" borderId="1" xfId="0" applyNumberFormat="1" applyFont="1" applyFill="1" applyBorder="1" applyAlignment="1">
      <alignment vertical="center"/>
    </xf>
    <xf numFmtId="49" fontId="1" fillId="12" borderId="1" xfId="0" applyNumberFormat="1" applyFont="1" applyFill="1" applyBorder="1" applyAlignment="1">
      <alignment horizontal="center"/>
    </xf>
    <xf numFmtId="49" fontId="8" fillId="0" borderId="0" xfId="0" applyNumberFormat="1" applyFont="1" applyAlignment="1"/>
    <xf numFmtId="0" fontId="0" fillId="0" borderId="1" xfId="0" applyFont="1" applyBorder="1"/>
    <xf numFmtId="0" fontId="0" fillId="8" borderId="1" xfId="0" applyFill="1" applyBorder="1" applyAlignment="1">
      <alignment vertical="center"/>
    </xf>
    <xf numFmtId="49" fontId="2" fillId="9" borderId="1" xfId="0" applyNumberFormat="1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1" fillId="1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3" fontId="9" fillId="0" borderId="1" xfId="0" quotePrefix="1" applyNumberFormat="1" applyFont="1" applyFill="1" applyBorder="1" applyAlignment="1">
      <alignment horizontal="left" vertical="center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left"/>
    </xf>
    <xf numFmtId="0" fontId="0" fillId="13" borderId="1" xfId="0" applyFill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0" fillId="13" borderId="1" xfId="0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3" fillId="0" borderId="1" xfId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9" fillId="0" borderId="1" xfId="0" quotePrefix="1" applyNumberFormat="1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14" borderId="1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 wrapText="1"/>
    </xf>
    <xf numFmtId="0" fontId="13" fillId="15" borderId="5" xfId="0" applyFont="1" applyFill="1" applyBorder="1" applyAlignment="1">
      <alignment vertical="center"/>
    </xf>
    <xf numFmtId="0" fontId="9" fillId="14" borderId="0" xfId="0" applyFont="1" applyFill="1" applyAlignment="1">
      <alignment vertical="center"/>
    </xf>
    <xf numFmtId="0" fontId="9" fillId="14" borderId="0" xfId="0" applyFont="1" applyFill="1" applyAlignment="1">
      <alignment horizontal="center" vertical="center"/>
    </xf>
    <xf numFmtId="0" fontId="9" fillId="14" borderId="0" xfId="0" applyFont="1" applyFill="1" applyAlignment="1">
      <alignment vertical="center" wrapText="1"/>
    </xf>
    <xf numFmtId="0" fontId="9" fillId="14" borderId="0" xfId="0" applyFont="1" applyFill="1" applyAlignment="1">
      <alignment horizontal="center"/>
    </xf>
    <xf numFmtId="0" fontId="10" fillId="0" borderId="1" xfId="1" applyFont="1" applyFill="1" applyBorder="1" applyAlignment="1">
      <alignment horizontal="left" vertical="center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vertical="center" wrapText="1"/>
    </xf>
    <xf numFmtId="0" fontId="9" fillId="8" borderId="0" xfId="0" applyFont="1" applyFill="1" applyAlignment="1">
      <alignment vertical="center"/>
    </xf>
    <xf numFmtId="0" fontId="9" fillId="8" borderId="0" xfId="0" applyFont="1" applyFill="1" applyAlignment="1">
      <alignment horizontal="center"/>
    </xf>
    <xf numFmtId="0" fontId="16" fillId="14" borderId="0" xfId="0" applyFont="1" applyFill="1" applyAlignment="1">
      <alignment vertical="center"/>
    </xf>
    <xf numFmtId="0" fontId="15" fillId="14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90" wrapText="1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7" fillId="15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2D4E99"/>
      <color rgb="FF5C6CC0"/>
      <color rgb="FF9DA0A1"/>
      <color rgb="FF5D6EC1"/>
      <color rgb="FF0F218B"/>
      <color rgb="FF161D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26" Type="http://schemas.openxmlformats.org/officeDocument/2006/relationships/image" Target="../media/image30.png"/><Relationship Id="rId3" Type="http://schemas.openxmlformats.org/officeDocument/2006/relationships/image" Target="../media/image7.png"/><Relationship Id="rId21" Type="http://schemas.openxmlformats.org/officeDocument/2006/relationships/image" Target="../media/image25.png"/><Relationship Id="rId34" Type="http://schemas.openxmlformats.org/officeDocument/2006/relationships/image" Target="../media/image38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9.png"/><Relationship Id="rId33" Type="http://schemas.openxmlformats.org/officeDocument/2006/relationships/image" Target="../media/image37.png"/><Relationship Id="rId38" Type="http://schemas.openxmlformats.org/officeDocument/2006/relationships/image" Target="../media/image42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24" Type="http://schemas.openxmlformats.org/officeDocument/2006/relationships/image" Target="../media/image28.png"/><Relationship Id="rId32" Type="http://schemas.openxmlformats.org/officeDocument/2006/relationships/image" Target="../media/image36.png"/><Relationship Id="rId37" Type="http://schemas.openxmlformats.org/officeDocument/2006/relationships/image" Target="../media/image41.jpg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36" Type="http://schemas.openxmlformats.org/officeDocument/2006/relationships/image" Target="../media/image40.png"/><Relationship Id="rId10" Type="http://schemas.openxmlformats.org/officeDocument/2006/relationships/image" Target="../media/image14.png"/><Relationship Id="rId19" Type="http://schemas.openxmlformats.org/officeDocument/2006/relationships/image" Target="../media/image23.png"/><Relationship Id="rId31" Type="http://schemas.openxmlformats.org/officeDocument/2006/relationships/image" Target="../media/image35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Relationship Id="rId35" Type="http://schemas.openxmlformats.org/officeDocument/2006/relationships/image" Target="../media/image3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26" Type="http://schemas.openxmlformats.org/officeDocument/2006/relationships/image" Target="../media/image30.png"/><Relationship Id="rId3" Type="http://schemas.openxmlformats.org/officeDocument/2006/relationships/image" Target="../media/image7.png"/><Relationship Id="rId21" Type="http://schemas.openxmlformats.org/officeDocument/2006/relationships/image" Target="../media/image25.png"/><Relationship Id="rId34" Type="http://schemas.openxmlformats.org/officeDocument/2006/relationships/image" Target="../media/image38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9.png"/><Relationship Id="rId33" Type="http://schemas.openxmlformats.org/officeDocument/2006/relationships/image" Target="../media/image37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24" Type="http://schemas.openxmlformats.org/officeDocument/2006/relationships/image" Target="../media/image28.png"/><Relationship Id="rId32" Type="http://schemas.openxmlformats.org/officeDocument/2006/relationships/image" Target="../media/image36.png"/><Relationship Id="rId37" Type="http://schemas.openxmlformats.org/officeDocument/2006/relationships/image" Target="../media/image44.png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36" Type="http://schemas.openxmlformats.org/officeDocument/2006/relationships/image" Target="../media/image39.png"/><Relationship Id="rId10" Type="http://schemas.openxmlformats.org/officeDocument/2006/relationships/image" Target="../media/image14.png"/><Relationship Id="rId19" Type="http://schemas.openxmlformats.org/officeDocument/2006/relationships/image" Target="../media/image23.png"/><Relationship Id="rId31" Type="http://schemas.openxmlformats.org/officeDocument/2006/relationships/image" Target="../media/image35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Relationship Id="rId35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7</xdr:col>
      <xdr:colOff>369900</xdr:colOff>
      <xdr:row>28</xdr:row>
      <xdr:rowOff>96922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C0272-F7F1-4444-B595-E35712C1C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7410450" y="1771650"/>
          <a:ext cx="3456000" cy="3706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7</xdr:col>
      <xdr:colOff>369900</xdr:colOff>
      <xdr:row>23</xdr:row>
      <xdr:rowOff>67740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A045DE-BD13-41B7-BBE3-5D48A5D97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BFBFBF"/>
            </a:clrFrom>
            <a:clrTo>
              <a:srgbClr val="BFBFBF">
                <a:alpha val="0"/>
              </a:srgbClr>
            </a:clrTo>
          </a:clrChange>
        </a:blip>
        <a:stretch>
          <a:fillRect/>
        </a:stretch>
      </xdr:blipFill>
      <xdr:spPr>
        <a:xfrm>
          <a:off x="8172450" y="1771650"/>
          <a:ext cx="3456000" cy="2725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7</xdr:col>
      <xdr:colOff>369900</xdr:colOff>
      <xdr:row>22</xdr:row>
      <xdr:rowOff>59047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8F5759-4D24-4AB8-94B1-B51174343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6381750" y="1771650"/>
          <a:ext cx="3456000" cy="2526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7</xdr:col>
      <xdr:colOff>369900</xdr:colOff>
      <xdr:row>28</xdr:row>
      <xdr:rowOff>6607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2E2A8F-2012-4625-BF31-192984C13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7372350" y="1771650"/>
          <a:ext cx="3456000" cy="36165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310405</xdr:colOff>
      <xdr:row>32</xdr:row>
      <xdr:rowOff>130410</xdr:rowOff>
    </xdr:from>
    <xdr:to>
      <xdr:col>5</xdr:col>
      <xdr:colOff>670405</xdr:colOff>
      <xdr:row>32</xdr:row>
      <xdr:rowOff>445201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F0CBDAE-EE6B-4929-B011-5A9098D8A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4628784" y="16452706"/>
          <a:ext cx="314791" cy="360000"/>
        </a:xfrm>
        <a:prstGeom prst="rect">
          <a:avLst/>
        </a:prstGeom>
      </xdr:spPr>
    </xdr:pic>
    <xdr:clientData/>
  </xdr:twoCellAnchor>
  <xdr:twoCellAnchor>
    <xdr:from>
      <xdr:col>5</xdr:col>
      <xdr:colOff>310405</xdr:colOff>
      <xdr:row>13</xdr:row>
      <xdr:rowOff>133350</xdr:rowOff>
    </xdr:from>
    <xdr:to>
      <xdr:col>5</xdr:col>
      <xdr:colOff>670405</xdr:colOff>
      <xdr:row>13</xdr:row>
      <xdr:rowOff>314609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BC73083E-F811-44C3-B6AF-53EE2E6FD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598668">
          <a:off x="4695550" y="6797205"/>
          <a:ext cx="181259" cy="360000"/>
        </a:xfrm>
        <a:prstGeom prst="rect">
          <a:avLst/>
        </a:prstGeom>
      </xdr:spPr>
    </xdr:pic>
    <xdr:clientData/>
  </xdr:twoCellAnchor>
  <xdr:twoCellAnchor>
    <xdr:from>
      <xdr:col>5</xdr:col>
      <xdr:colOff>317372</xdr:colOff>
      <xdr:row>23</xdr:row>
      <xdr:rowOff>81175</xdr:rowOff>
    </xdr:from>
    <xdr:to>
      <xdr:col>5</xdr:col>
      <xdr:colOff>663437</xdr:colOff>
      <xdr:row>23</xdr:row>
      <xdr:rowOff>441175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9F7791AF-002C-4D90-80D2-2DB07FD83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13147" y="11882650"/>
          <a:ext cx="346065" cy="360000"/>
        </a:xfrm>
        <a:prstGeom prst="rect">
          <a:avLst/>
        </a:prstGeom>
      </xdr:spPr>
    </xdr:pic>
    <xdr:clientData/>
  </xdr:twoCellAnchor>
  <xdr:twoCellAnchor>
    <xdr:from>
      <xdr:col>5</xdr:col>
      <xdr:colOff>250825</xdr:colOff>
      <xdr:row>30</xdr:row>
      <xdr:rowOff>158434</xdr:rowOff>
    </xdr:from>
    <xdr:to>
      <xdr:col>5</xdr:col>
      <xdr:colOff>729985</xdr:colOff>
      <xdr:row>30</xdr:row>
      <xdr:rowOff>342431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E661068B-91BE-4082-A200-88DE5722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4694181" y="15346103"/>
          <a:ext cx="183997" cy="479160"/>
        </a:xfrm>
        <a:prstGeom prst="rect">
          <a:avLst/>
        </a:prstGeom>
      </xdr:spPr>
    </xdr:pic>
    <xdr:clientData/>
  </xdr:twoCellAnchor>
  <xdr:twoCellAnchor>
    <xdr:from>
      <xdr:col>5</xdr:col>
      <xdr:colOff>296362</xdr:colOff>
      <xdr:row>12</xdr:row>
      <xdr:rowOff>102229</xdr:rowOff>
    </xdr:from>
    <xdr:to>
      <xdr:col>5</xdr:col>
      <xdr:colOff>684447</xdr:colOff>
      <xdr:row>12</xdr:row>
      <xdr:rowOff>462229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A4DC12C-A93F-4188-9A0F-C64C11120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92137" y="6350629"/>
          <a:ext cx="388085" cy="360000"/>
        </a:xfrm>
        <a:prstGeom prst="rect">
          <a:avLst/>
        </a:prstGeom>
      </xdr:spPr>
    </xdr:pic>
    <xdr:clientData/>
  </xdr:twoCellAnchor>
  <xdr:twoCellAnchor>
    <xdr:from>
      <xdr:col>5</xdr:col>
      <xdr:colOff>310404</xdr:colOff>
      <xdr:row>41</xdr:row>
      <xdr:rowOff>131440</xdr:rowOff>
    </xdr:from>
    <xdr:to>
      <xdr:col>5</xdr:col>
      <xdr:colOff>670404</xdr:colOff>
      <xdr:row>41</xdr:row>
      <xdr:rowOff>364484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410E35BD-8BED-4023-82B7-DF2EAB42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4669657" y="20956287"/>
          <a:ext cx="233044" cy="360000"/>
        </a:xfrm>
        <a:prstGeom prst="rect">
          <a:avLst/>
        </a:prstGeom>
      </xdr:spPr>
    </xdr:pic>
    <xdr:clientData/>
  </xdr:twoCellAnchor>
  <xdr:twoCellAnchor>
    <xdr:from>
      <xdr:col>5</xdr:col>
      <xdr:colOff>189421</xdr:colOff>
      <xdr:row>24</xdr:row>
      <xdr:rowOff>62243</xdr:rowOff>
    </xdr:from>
    <xdr:to>
      <xdr:col>5</xdr:col>
      <xdr:colOff>791388</xdr:colOff>
      <xdr:row>24</xdr:row>
      <xdr:rowOff>422243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72434226-0CEE-4E11-9EAE-E28F30E03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85196" y="12368543"/>
          <a:ext cx="601967" cy="360000"/>
        </a:xfrm>
        <a:prstGeom prst="rect">
          <a:avLst/>
        </a:prstGeom>
      </xdr:spPr>
    </xdr:pic>
    <xdr:clientData/>
  </xdr:twoCellAnchor>
  <xdr:twoCellAnchor>
    <xdr:from>
      <xdr:col>5</xdr:col>
      <xdr:colOff>268277</xdr:colOff>
      <xdr:row>46</xdr:row>
      <xdr:rowOff>93111</xdr:rowOff>
    </xdr:from>
    <xdr:to>
      <xdr:col>5</xdr:col>
      <xdr:colOff>712532</xdr:colOff>
      <xdr:row>46</xdr:row>
      <xdr:rowOff>453111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3883FF19-5043-42E9-86EC-6E9F9FB6A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64052" y="23505561"/>
          <a:ext cx="444255" cy="360000"/>
        </a:xfrm>
        <a:prstGeom prst="rect">
          <a:avLst/>
        </a:prstGeom>
      </xdr:spPr>
    </xdr:pic>
    <xdr:clientData/>
  </xdr:twoCellAnchor>
  <xdr:twoCellAnchor>
    <xdr:from>
      <xdr:col>5</xdr:col>
      <xdr:colOff>339459</xdr:colOff>
      <xdr:row>5</xdr:row>
      <xdr:rowOff>65097</xdr:rowOff>
    </xdr:from>
    <xdr:to>
      <xdr:col>5</xdr:col>
      <xdr:colOff>641349</xdr:colOff>
      <xdr:row>5</xdr:row>
      <xdr:rowOff>425097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4E417325-1EFA-432E-8BA0-6170FFBBC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35234" y="2779722"/>
          <a:ext cx="301890" cy="360000"/>
        </a:xfrm>
        <a:prstGeom prst="rect">
          <a:avLst/>
        </a:prstGeom>
      </xdr:spPr>
    </xdr:pic>
    <xdr:clientData/>
  </xdr:twoCellAnchor>
  <xdr:twoCellAnchor>
    <xdr:from>
      <xdr:col>5</xdr:col>
      <xdr:colOff>284223</xdr:colOff>
      <xdr:row>31</xdr:row>
      <xdr:rowOff>101529</xdr:rowOff>
    </xdr:from>
    <xdr:to>
      <xdr:col>5</xdr:col>
      <xdr:colOff>696586</xdr:colOff>
      <xdr:row>31</xdr:row>
      <xdr:rowOff>461529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E89E817E-8ADA-4BD3-A416-AFBB29B3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579998" y="15941604"/>
          <a:ext cx="412363" cy="360000"/>
        </a:xfrm>
        <a:prstGeom prst="rect">
          <a:avLst/>
        </a:prstGeom>
      </xdr:spPr>
    </xdr:pic>
    <xdr:clientData/>
  </xdr:twoCellAnchor>
  <xdr:twoCellAnchor>
    <xdr:from>
      <xdr:col>5</xdr:col>
      <xdr:colOff>136266</xdr:colOff>
      <xdr:row>34</xdr:row>
      <xdr:rowOff>82581</xdr:rowOff>
    </xdr:from>
    <xdr:to>
      <xdr:col>5</xdr:col>
      <xdr:colOff>844543</xdr:colOff>
      <xdr:row>34</xdr:row>
      <xdr:rowOff>409854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CEB1E26E-C635-4E34-9DF6-11C5056E5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32041" y="17437131"/>
          <a:ext cx="708277" cy="327273"/>
        </a:xfrm>
        <a:prstGeom prst="rect">
          <a:avLst/>
        </a:prstGeom>
      </xdr:spPr>
    </xdr:pic>
    <xdr:clientData/>
  </xdr:twoCellAnchor>
  <xdr:twoCellAnchor>
    <xdr:from>
      <xdr:col>5</xdr:col>
      <xdr:colOff>318639</xdr:colOff>
      <xdr:row>25</xdr:row>
      <xdr:rowOff>71359</xdr:rowOff>
    </xdr:from>
    <xdr:to>
      <xdr:col>5</xdr:col>
      <xdr:colOff>662169</xdr:colOff>
      <xdr:row>25</xdr:row>
      <xdr:rowOff>431359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10599C14-DD9D-4473-A293-41DAAE955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14414" y="12882484"/>
          <a:ext cx="343530" cy="360000"/>
        </a:xfrm>
        <a:prstGeom prst="rect">
          <a:avLst/>
        </a:prstGeom>
      </xdr:spPr>
    </xdr:pic>
    <xdr:clientData/>
  </xdr:twoCellAnchor>
  <xdr:twoCellAnchor>
    <xdr:from>
      <xdr:col>5</xdr:col>
      <xdr:colOff>94404</xdr:colOff>
      <xdr:row>6</xdr:row>
      <xdr:rowOff>166672</xdr:rowOff>
    </xdr:from>
    <xdr:to>
      <xdr:col>5</xdr:col>
      <xdr:colOff>886404</xdr:colOff>
      <xdr:row>6</xdr:row>
      <xdr:rowOff>343708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5FCC64CC-D22C-416D-B2E2-E8765BEE0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90179" y="3386122"/>
          <a:ext cx="792000" cy="177036"/>
        </a:xfrm>
        <a:prstGeom prst="rect">
          <a:avLst/>
        </a:prstGeom>
      </xdr:spPr>
    </xdr:pic>
    <xdr:clientData/>
  </xdr:twoCellAnchor>
  <xdr:twoCellAnchor>
    <xdr:from>
      <xdr:col>5</xdr:col>
      <xdr:colOff>310404</xdr:colOff>
      <xdr:row>45</xdr:row>
      <xdr:rowOff>115523</xdr:rowOff>
    </xdr:from>
    <xdr:to>
      <xdr:col>5</xdr:col>
      <xdr:colOff>670404</xdr:colOff>
      <xdr:row>45</xdr:row>
      <xdr:rowOff>348567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B04185D1-1B85-47C2-A7FD-AC5EF67FC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4669657" y="22959670"/>
          <a:ext cx="233044" cy="360000"/>
        </a:xfrm>
        <a:prstGeom prst="rect">
          <a:avLst/>
        </a:prstGeom>
      </xdr:spPr>
    </xdr:pic>
    <xdr:clientData/>
  </xdr:twoCellAnchor>
  <xdr:twoCellAnchor>
    <xdr:from>
      <xdr:col>5</xdr:col>
      <xdr:colOff>310404</xdr:colOff>
      <xdr:row>35</xdr:row>
      <xdr:rowOff>219116</xdr:rowOff>
    </xdr:from>
    <xdr:to>
      <xdr:col>5</xdr:col>
      <xdr:colOff>670404</xdr:colOff>
      <xdr:row>35</xdr:row>
      <xdr:rowOff>352110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DC22B93E-D63A-432C-BEB7-DDB5F3438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5586533">
          <a:off x="4719682" y="17964988"/>
          <a:ext cx="132994" cy="360000"/>
        </a:xfrm>
        <a:prstGeom prst="rect">
          <a:avLst/>
        </a:prstGeom>
      </xdr:spPr>
    </xdr:pic>
    <xdr:clientData/>
  </xdr:twoCellAnchor>
  <xdr:twoCellAnchor>
    <xdr:from>
      <xdr:col>5</xdr:col>
      <xdr:colOff>310404</xdr:colOff>
      <xdr:row>44</xdr:row>
      <xdr:rowOff>155304</xdr:rowOff>
    </xdr:from>
    <xdr:to>
      <xdr:col>5</xdr:col>
      <xdr:colOff>670404</xdr:colOff>
      <xdr:row>44</xdr:row>
      <xdr:rowOff>388348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F5CE8C44-9D96-4064-8D25-519F063F1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4669657" y="22494626"/>
          <a:ext cx="233044" cy="360000"/>
        </a:xfrm>
        <a:prstGeom prst="rect">
          <a:avLst/>
        </a:prstGeom>
      </xdr:spPr>
    </xdr:pic>
    <xdr:clientData/>
  </xdr:twoCellAnchor>
  <xdr:twoCellAnchor>
    <xdr:from>
      <xdr:col>5</xdr:col>
      <xdr:colOff>310404</xdr:colOff>
      <xdr:row>27</xdr:row>
      <xdr:rowOff>121461</xdr:rowOff>
    </xdr:from>
    <xdr:to>
      <xdr:col>5</xdr:col>
      <xdr:colOff>670404</xdr:colOff>
      <xdr:row>27</xdr:row>
      <xdr:rowOff>386961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3534BE48-5E01-4BF0-9473-D03CC32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5239491">
          <a:off x="4653429" y="13894986"/>
          <a:ext cx="265500" cy="360000"/>
        </a:xfrm>
        <a:prstGeom prst="rect">
          <a:avLst/>
        </a:prstGeom>
      </xdr:spPr>
    </xdr:pic>
    <xdr:clientData/>
  </xdr:twoCellAnchor>
  <xdr:twoCellAnchor>
    <xdr:from>
      <xdr:col>5</xdr:col>
      <xdr:colOff>310404</xdr:colOff>
      <xdr:row>49</xdr:row>
      <xdr:rowOff>139836</xdr:rowOff>
    </xdr:from>
    <xdr:to>
      <xdr:col>5</xdr:col>
      <xdr:colOff>670404</xdr:colOff>
      <xdr:row>49</xdr:row>
      <xdr:rowOff>380488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76C4F6A0-FD27-4F0B-8753-2F1CA9928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5400000">
          <a:off x="4665853" y="25007087"/>
          <a:ext cx="240652" cy="360000"/>
        </a:xfrm>
        <a:prstGeom prst="rect">
          <a:avLst/>
        </a:prstGeom>
      </xdr:spPr>
    </xdr:pic>
    <xdr:clientData/>
  </xdr:twoCellAnchor>
  <xdr:twoCellAnchor>
    <xdr:from>
      <xdr:col>5</xdr:col>
      <xdr:colOff>250825</xdr:colOff>
      <xdr:row>38</xdr:row>
      <xdr:rowOff>127929</xdr:rowOff>
    </xdr:from>
    <xdr:to>
      <xdr:col>5</xdr:col>
      <xdr:colOff>729985</xdr:colOff>
      <xdr:row>38</xdr:row>
      <xdr:rowOff>391958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72EEF6A6-B4A3-43F1-8355-E40CC4AFC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5400000">
          <a:off x="4654165" y="19394214"/>
          <a:ext cx="264029" cy="479160"/>
        </a:xfrm>
        <a:prstGeom prst="rect">
          <a:avLst/>
        </a:prstGeom>
      </xdr:spPr>
    </xdr:pic>
    <xdr:clientData/>
  </xdr:twoCellAnchor>
  <xdr:twoCellAnchor>
    <xdr:from>
      <xdr:col>5</xdr:col>
      <xdr:colOff>250825</xdr:colOff>
      <xdr:row>26</xdr:row>
      <xdr:rowOff>178983</xdr:rowOff>
    </xdr:from>
    <xdr:to>
      <xdr:col>5</xdr:col>
      <xdr:colOff>729985</xdr:colOff>
      <xdr:row>26</xdr:row>
      <xdr:rowOff>389582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854BEC62-C085-4049-AA0E-E531C52E8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5400000">
          <a:off x="4680880" y="13360653"/>
          <a:ext cx="210599" cy="479160"/>
        </a:xfrm>
        <a:prstGeom prst="rect">
          <a:avLst/>
        </a:prstGeom>
      </xdr:spPr>
    </xdr:pic>
    <xdr:clientData/>
  </xdr:twoCellAnchor>
  <xdr:twoCellAnchor>
    <xdr:from>
      <xdr:col>5</xdr:col>
      <xdr:colOff>339459</xdr:colOff>
      <xdr:row>22</xdr:row>
      <xdr:rowOff>62856</xdr:rowOff>
    </xdr:from>
    <xdr:to>
      <xdr:col>5</xdr:col>
      <xdr:colOff>641349</xdr:colOff>
      <xdr:row>22</xdr:row>
      <xdr:rowOff>422856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20423270-BEA3-4B83-A068-83E665911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35234" y="11359506"/>
          <a:ext cx="301890" cy="360000"/>
        </a:xfrm>
        <a:prstGeom prst="rect">
          <a:avLst/>
        </a:prstGeom>
      </xdr:spPr>
    </xdr:pic>
    <xdr:clientData/>
  </xdr:twoCellAnchor>
  <xdr:twoCellAnchor>
    <xdr:from>
      <xdr:col>5</xdr:col>
      <xdr:colOff>284223</xdr:colOff>
      <xdr:row>7</xdr:row>
      <xdr:rowOff>91991</xdr:rowOff>
    </xdr:from>
    <xdr:to>
      <xdr:col>5</xdr:col>
      <xdr:colOff>696586</xdr:colOff>
      <xdr:row>7</xdr:row>
      <xdr:rowOff>451991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7758D9BA-EFEF-4A7B-A30D-3F210AB3D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579998" y="3816266"/>
          <a:ext cx="412363" cy="360000"/>
        </a:xfrm>
        <a:prstGeom prst="rect">
          <a:avLst/>
        </a:prstGeom>
      </xdr:spPr>
    </xdr:pic>
    <xdr:clientData/>
  </xdr:twoCellAnchor>
  <xdr:twoCellAnchor>
    <xdr:from>
      <xdr:col>5</xdr:col>
      <xdr:colOff>76404</xdr:colOff>
      <xdr:row>36</xdr:row>
      <xdr:rowOff>196907</xdr:rowOff>
    </xdr:from>
    <xdr:to>
      <xdr:col>5</xdr:col>
      <xdr:colOff>904404</xdr:colOff>
      <xdr:row>36</xdr:row>
      <xdr:rowOff>336632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DC33CB41-7B14-4C18-8307-DC6A5B053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72179" y="18561107"/>
          <a:ext cx="828000" cy="139725"/>
        </a:xfrm>
        <a:prstGeom prst="rect">
          <a:avLst/>
        </a:prstGeom>
      </xdr:spPr>
    </xdr:pic>
    <xdr:clientData/>
  </xdr:twoCellAnchor>
  <xdr:twoCellAnchor>
    <xdr:from>
      <xdr:col>5</xdr:col>
      <xdr:colOff>310405</xdr:colOff>
      <xdr:row>33</xdr:row>
      <xdr:rowOff>85536</xdr:rowOff>
    </xdr:from>
    <xdr:to>
      <xdr:col>5</xdr:col>
      <xdr:colOff>670405</xdr:colOff>
      <xdr:row>33</xdr:row>
      <xdr:rowOff>380671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A2F1C340-0E12-4E3F-9B8A-007D13730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5400000">
          <a:off x="4638612" y="16902829"/>
          <a:ext cx="295135" cy="360000"/>
        </a:xfrm>
        <a:prstGeom prst="rect">
          <a:avLst/>
        </a:prstGeom>
      </xdr:spPr>
    </xdr:pic>
    <xdr:clientData/>
  </xdr:twoCellAnchor>
  <xdr:twoCellAnchor>
    <xdr:from>
      <xdr:col>5</xdr:col>
      <xdr:colOff>113853</xdr:colOff>
      <xdr:row>10</xdr:row>
      <xdr:rowOff>141296</xdr:rowOff>
    </xdr:from>
    <xdr:to>
      <xdr:col>5</xdr:col>
      <xdr:colOff>866955</xdr:colOff>
      <xdr:row>10</xdr:row>
      <xdr:rowOff>361950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D281B3D6-75E8-4D8F-8EF5-22C9D205C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409628" y="5380046"/>
          <a:ext cx="753102" cy="220654"/>
        </a:xfrm>
        <a:prstGeom prst="rect">
          <a:avLst/>
        </a:prstGeom>
      </xdr:spPr>
    </xdr:pic>
    <xdr:clientData/>
  </xdr:twoCellAnchor>
  <xdr:twoCellAnchor>
    <xdr:from>
      <xdr:col>5</xdr:col>
      <xdr:colOff>320869</xdr:colOff>
      <xdr:row>16</xdr:row>
      <xdr:rowOff>56131</xdr:rowOff>
    </xdr:from>
    <xdr:to>
      <xdr:col>5</xdr:col>
      <xdr:colOff>659939</xdr:colOff>
      <xdr:row>16</xdr:row>
      <xdr:rowOff>416131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76D351BE-2B80-41EE-88FA-B83417E45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16644" y="8323831"/>
          <a:ext cx="339070" cy="360000"/>
        </a:xfrm>
        <a:prstGeom prst="rect">
          <a:avLst/>
        </a:prstGeom>
      </xdr:spPr>
    </xdr:pic>
    <xdr:clientData/>
  </xdr:twoCellAnchor>
  <xdr:twoCellAnchor>
    <xdr:from>
      <xdr:col>5</xdr:col>
      <xdr:colOff>310404</xdr:colOff>
      <xdr:row>17</xdr:row>
      <xdr:rowOff>137634</xdr:rowOff>
    </xdr:from>
    <xdr:to>
      <xdr:col>5</xdr:col>
      <xdr:colOff>670404</xdr:colOff>
      <xdr:row>17</xdr:row>
      <xdr:rowOff>358884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FB8E887B-C29F-429B-93EF-33C3DC168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5400000">
          <a:off x="4675554" y="8840784"/>
          <a:ext cx="221250" cy="360000"/>
        </a:xfrm>
        <a:prstGeom prst="rect">
          <a:avLst/>
        </a:prstGeom>
      </xdr:spPr>
    </xdr:pic>
    <xdr:clientData/>
  </xdr:twoCellAnchor>
  <xdr:twoCellAnchor>
    <xdr:from>
      <xdr:col>5</xdr:col>
      <xdr:colOff>313239</xdr:colOff>
      <xdr:row>18</xdr:row>
      <xdr:rowOff>92382</xdr:rowOff>
    </xdr:from>
    <xdr:to>
      <xdr:col>5</xdr:col>
      <xdr:colOff>667569</xdr:colOff>
      <xdr:row>18</xdr:row>
      <xdr:rowOff>452382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D224C005-017B-4566-B206-F491B252E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09014" y="9369732"/>
          <a:ext cx="354330" cy="360000"/>
        </a:xfrm>
        <a:prstGeom prst="rect">
          <a:avLst/>
        </a:prstGeom>
      </xdr:spPr>
    </xdr:pic>
    <xdr:clientData/>
  </xdr:twoCellAnchor>
  <xdr:twoCellAnchor>
    <xdr:from>
      <xdr:col>5</xdr:col>
      <xdr:colOff>313239</xdr:colOff>
      <xdr:row>19</xdr:row>
      <xdr:rowOff>83417</xdr:rowOff>
    </xdr:from>
    <xdr:to>
      <xdr:col>5</xdr:col>
      <xdr:colOff>667569</xdr:colOff>
      <xdr:row>19</xdr:row>
      <xdr:rowOff>443417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D8ED9C5E-B0DD-4E9C-A2E5-BFC150CC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09014" y="9865592"/>
          <a:ext cx="354330" cy="360000"/>
        </a:xfrm>
        <a:prstGeom prst="rect">
          <a:avLst/>
        </a:prstGeom>
      </xdr:spPr>
    </xdr:pic>
    <xdr:clientData/>
  </xdr:twoCellAnchor>
  <xdr:twoCellAnchor>
    <xdr:from>
      <xdr:col>5</xdr:col>
      <xdr:colOff>263147</xdr:colOff>
      <xdr:row>21</xdr:row>
      <xdr:rowOff>77423</xdr:rowOff>
    </xdr:from>
    <xdr:to>
      <xdr:col>5</xdr:col>
      <xdr:colOff>717662</xdr:colOff>
      <xdr:row>21</xdr:row>
      <xdr:rowOff>437423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5C132167-30F3-4522-BBA5-9FA47E9FA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558922" y="10869248"/>
          <a:ext cx="454515" cy="360000"/>
        </a:xfrm>
        <a:prstGeom prst="rect">
          <a:avLst/>
        </a:prstGeom>
      </xdr:spPr>
    </xdr:pic>
    <xdr:clientData/>
  </xdr:twoCellAnchor>
  <xdr:twoCellAnchor>
    <xdr:from>
      <xdr:col>5</xdr:col>
      <xdr:colOff>292405</xdr:colOff>
      <xdr:row>37</xdr:row>
      <xdr:rowOff>111749</xdr:rowOff>
    </xdr:from>
    <xdr:to>
      <xdr:col>5</xdr:col>
      <xdr:colOff>688405</xdr:colOff>
      <xdr:row>37</xdr:row>
      <xdr:rowOff>416364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E615DBEA-2024-40E2-A97B-3E02234F0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4633872" y="18935082"/>
          <a:ext cx="304615" cy="396000"/>
        </a:xfrm>
        <a:prstGeom prst="rect">
          <a:avLst/>
        </a:prstGeom>
      </xdr:spPr>
    </xdr:pic>
    <xdr:clientData/>
  </xdr:twoCellAnchor>
  <xdr:twoCellAnchor>
    <xdr:from>
      <xdr:col>5</xdr:col>
      <xdr:colOff>310404</xdr:colOff>
      <xdr:row>8</xdr:row>
      <xdr:rowOff>173794</xdr:rowOff>
    </xdr:from>
    <xdr:to>
      <xdr:col>5</xdr:col>
      <xdr:colOff>670404</xdr:colOff>
      <xdr:row>8</xdr:row>
      <xdr:rowOff>372162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E5C7AFF0-239D-4352-9512-4DB5916F1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5400000">
          <a:off x="4686995" y="4322078"/>
          <a:ext cx="198368" cy="360000"/>
        </a:xfrm>
        <a:prstGeom prst="rect">
          <a:avLst/>
        </a:prstGeom>
      </xdr:spPr>
    </xdr:pic>
    <xdr:clientData/>
  </xdr:twoCellAnchor>
  <xdr:twoCellAnchor>
    <xdr:from>
      <xdr:col>5</xdr:col>
      <xdr:colOff>208182</xdr:colOff>
      <xdr:row>20</xdr:row>
      <xdr:rowOff>81536</xdr:rowOff>
    </xdr:from>
    <xdr:to>
      <xdr:col>5</xdr:col>
      <xdr:colOff>772626</xdr:colOff>
      <xdr:row>20</xdr:row>
      <xdr:rowOff>441536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C31BE1-96B3-49B6-8C11-A308BB815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03957" y="10368536"/>
          <a:ext cx="564444" cy="360000"/>
        </a:xfrm>
        <a:prstGeom prst="rect">
          <a:avLst/>
        </a:prstGeom>
      </xdr:spPr>
    </xdr:pic>
    <xdr:clientData/>
  </xdr:twoCellAnchor>
  <xdr:twoCellAnchor>
    <xdr:from>
      <xdr:col>5</xdr:col>
      <xdr:colOff>305883</xdr:colOff>
      <xdr:row>39</xdr:row>
      <xdr:rowOff>79664</xdr:rowOff>
    </xdr:from>
    <xdr:to>
      <xdr:col>5</xdr:col>
      <xdr:colOff>713026</xdr:colOff>
      <xdr:row>39</xdr:row>
      <xdr:rowOff>439664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79D5987A-F747-4925-9531-56913E9F3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01658" y="19958339"/>
          <a:ext cx="407143" cy="360000"/>
        </a:xfrm>
        <a:prstGeom prst="rect">
          <a:avLst/>
        </a:prstGeom>
      </xdr:spPr>
    </xdr:pic>
    <xdr:clientData/>
  </xdr:twoCellAnchor>
  <xdr:twoCellAnchor>
    <xdr:from>
      <xdr:col>5</xdr:col>
      <xdr:colOff>310405</xdr:colOff>
      <xdr:row>50</xdr:row>
      <xdr:rowOff>164935</xdr:rowOff>
    </xdr:from>
    <xdr:to>
      <xdr:col>5</xdr:col>
      <xdr:colOff>670405</xdr:colOff>
      <xdr:row>50</xdr:row>
      <xdr:rowOff>335292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AB41B842-A09F-4A29-8946-3BFE36891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5400000">
          <a:off x="4701001" y="25501864"/>
          <a:ext cx="170357" cy="360000"/>
        </a:xfrm>
        <a:prstGeom prst="rect">
          <a:avLst/>
        </a:prstGeom>
      </xdr:spPr>
    </xdr:pic>
    <xdr:clientData/>
  </xdr:twoCellAnchor>
  <xdr:twoCellAnchor>
    <xdr:from>
      <xdr:col>5</xdr:col>
      <xdr:colOff>310405</xdr:colOff>
      <xdr:row>28</xdr:row>
      <xdr:rowOff>154166</xdr:rowOff>
    </xdr:from>
    <xdr:to>
      <xdr:col>5</xdr:col>
      <xdr:colOff>670405</xdr:colOff>
      <xdr:row>28</xdr:row>
      <xdr:rowOff>377715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3E19083F-0F1D-4E1D-89F9-1873C2156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5400000">
          <a:off x="4674405" y="14411541"/>
          <a:ext cx="223549" cy="360000"/>
        </a:xfrm>
        <a:prstGeom prst="rect">
          <a:avLst/>
        </a:prstGeom>
      </xdr:spPr>
    </xdr:pic>
    <xdr:clientData/>
  </xdr:twoCellAnchor>
  <xdr:twoCellAnchor>
    <xdr:from>
      <xdr:col>5</xdr:col>
      <xdr:colOff>310404</xdr:colOff>
      <xdr:row>29</xdr:row>
      <xdr:rowOff>184637</xdr:rowOff>
    </xdr:from>
    <xdr:to>
      <xdr:col>5</xdr:col>
      <xdr:colOff>670404</xdr:colOff>
      <xdr:row>29</xdr:row>
      <xdr:rowOff>340351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F4E6B531-05A0-416F-ABE1-7F32B8FFA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5400000">
          <a:off x="4708322" y="14912919"/>
          <a:ext cx="155714" cy="360000"/>
        </a:xfrm>
        <a:prstGeom prst="rect">
          <a:avLst/>
        </a:prstGeom>
      </xdr:spPr>
    </xdr:pic>
    <xdr:clientData/>
  </xdr:twoCellAnchor>
  <xdr:twoCellAnchor>
    <xdr:from>
      <xdr:col>5</xdr:col>
      <xdr:colOff>141313</xdr:colOff>
      <xdr:row>14</xdr:row>
      <xdr:rowOff>107943</xdr:rowOff>
    </xdr:from>
    <xdr:to>
      <xdr:col>5</xdr:col>
      <xdr:colOff>839495</xdr:colOff>
      <xdr:row>14</xdr:row>
      <xdr:rowOff>467943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A471C8C8-99FE-4D00-9A84-2803CF3E9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37088" y="7365993"/>
          <a:ext cx="698182" cy="360000"/>
        </a:xfrm>
        <a:prstGeom prst="rect">
          <a:avLst/>
        </a:prstGeom>
      </xdr:spPr>
    </xdr:pic>
    <xdr:clientData/>
  </xdr:twoCellAnchor>
  <xdr:twoCellAnchor>
    <xdr:from>
      <xdr:col>5</xdr:col>
      <xdr:colOff>54920</xdr:colOff>
      <xdr:row>47</xdr:row>
      <xdr:rowOff>91991</xdr:rowOff>
    </xdr:from>
    <xdr:to>
      <xdr:col>5</xdr:col>
      <xdr:colOff>925888</xdr:colOff>
      <xdr:row>47</xdr:row>
      <xdr:rowOff>451991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DF255FE4-7DDE-4119-A5C2-2CD2A2CF9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350695" y="24009266"/>
          <a:ext cx="870968" cy="360000"/>
        </a:xfrm>
        <a:prstGeom prst="rect">
          <a:avLst/>
        </a:prstGeom>
      </xdr:spPr>
    </xdr:pic>
    <xdr:clientData/>
  </xdr:twoCellAnchor>
  <xdr:twoCellAnchor>
    <xdr:from>
      <xdr:col>5</xdr:col>
      <xdr:colOff>141313</xdr:colOff>
      <xdr:row>15</xdr:row>
      <xdr:rowOff>73501</xdr:rowOff>
    </xdr:from>
    <xdr:to>
      <xdr:col>5</xdr:col>
      <xdr:colOff>839495</xdr:colOff>
      <xdr:row>15</xdr:row>
      <xdr:rowOff>433501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9A779580-CBDD-47F1-9CC7-7AC765D5A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37088" y="7836376"/>
          <a:ext cx="698182" cy="360000"/>
        </a:xfrm>
        <a:prstGeom prst="rect">
          <a:avLst/>
        </a:prstGeom>
      </xdr:spPr>
    </xdr:pic>
    <xdr:clientData/>
  </xdr:twoCellAnchor>
  <xdr:twoCellAnchor>
    <xdr:from>
      <xdr:col>5</xdr:col>
      <xdr:colOff>54920</xdr:colOff>
      <xdr:row>48</xdr:row>
      <xdr:rowOff>83586</xdr:rowOff>
    </xdr:from>
    <xdr:to>
      <xdr:col>5</xdr:col>
      <xdr:colOff>925888</xdr:colOff>
      <xdr:row>48</xdr:row>
      <xdr:rowOff>443586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6CBCDAA7-D907-4109-84C6-28791EE10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350695" y="24505686"/>
          <a:ext cx="870968" cy="360000"/>
        </a:xfrm>
        <a:prstGeom prst="rect">
          <a:avLst/>
        </a:prstGeom>
      </xdr:spPr>
    </xdr:pic>
    <xdr:clientData/>
  </xdr:twoCellAnchor>
  <xdr:twoCellAnchor>
    <xdr:from>
      <xdr:col>5</xdr:col>
      <xdr:colOff>310405</xdr:colOff>
      <xdr:row>4</xdr:row>
      <xdr:rowOff>169838</xdr:rowOff>
    </xdr:from>
    <xdr:to>
      <xdr:col>5</xdr:col>
      <xdr:colOff>670405</xdr:colOff>
      <xdr:row>4</xdr:row>
      <xdr:rowOff>361451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B08093CF-BE9B-4063-8649-FA18C7A15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5400000">
          <a:off x="4690373" y="2295445"/>
          <a:ext cx="191613" cy="360000"/>
        </a:xfrm>
        <a:prstGeom prst="rect">
          <a:avLst/>
        </a:prstGeom>
      </xdr:spPr>
    </xdr:pic>
    <xdr:clientData/>
  </xdr:twoCellAnchor>
  <xdr:twoCellAnchor>
    <xdr:from>
      <xdr:col>5</xdr:col>
      <xdr:colOff>310404</xdr:colOff>
      <xdr:row>43</xdr:row>
      <xdr:rowOff>142416</xdr:rowOff>
    </xdr:from>
    <xdr:to>
      <xdr:col>5</xdr:col>
      <xdr:colOff>670404</xdr:colOff>
      <xdr:row>43</xdr:row>
      <xdr:rowOff>375460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5092D111-30A7-4A50-BF5F-93CB43005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4669657" y="21976913"/>
          <a:ext cx="233044" cy="360000"/>
        </a:xfrm>
        <a:prstGeom prst="rect">
          <a:avLst/>
        </a:prstGeom>
      </xdr:spPr>
    </xdr:pic>
    <xdr:clientData/>
  </xdr:twoCellAnchor>
  <xdr:twoCellAnchor>
    <xdr:from>
      <xdr:col>5</xdr:col>
      <xdr:colOff>310404</xdr:colOff>
      <xdr:row>40</xdr:row>
      <xdr:rowOff>142977</xdr:rowOff>
    </xdr:from>
    <xdr:to>
      <xdr:col>5</xdr:col>
      <xdr:colOff>670404</xdr:colOff>
      <xdr:row>40</xdr:row>
      <xdr:rowOff>376021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52326685-7FB4-4510-B5FA-720E2D420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4669657" y="20462999"/>
          <a:ext cx="233044" cy="360000"/>
        </a:xfrm>
        <a:prstGeom prst="rect">
          <a:avLst/>
        </a:prstGeom>
      </xdr:spPr>
    </xdr:pic>
    <xdr:clientData/>
  </xdr:twoCellAnchor>
  <xdr:twoCellAnchor>
    <xdr:from>
      <xdr:col>5</xdr:col>
      <xdr:colOff>310404</xdr:colOff>
      <xdr:row>42</xdr:row>
      <xdr:rowOff>143537</xdr:rowOff>
    </xdr:from>
    <xdr:to>
      <xdr:col>5</xdr:col>
      <xdr:colOff>670404</xdr:colOff>
      <xdr:row>42</xdr:row>
      <xdr:rowOff>376581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94332F70-3974-4C14-89C8-84743CE4D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4669657" y="21473209"/>
          <a:ext cx="233044" cy="360000"/>
        </a:xfrm>
        <a:prstGeom prst="rect">
          <a:avLst/>
        </a:prstGeom>
      </xdr:spPr>
    </xdr:pic>
    <xdr:clientData/>
  </xdr:twoCellAnchor>
  <xdr:twoCellAnchor>
    <xdr:from>
      <xdr:col>5</xdr:col>
      <xdr:colOff>204752</xdr:colOff>
      <xdr:row>9</xdr:row>
      <xdr:rowOff>83446</xdr:rowOff>
    </xdr:from>
    <xdr:to>
      <xdr:col>5</xdr:col>
      <xdr:colOff>776057</xdr:colOff>
      <xdr:row>9</xdr:row>
      <xdr:rowOff>443446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1C9747F6-E39A-41F8-9662-B782B788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500527" y="4817371"/>
          <a:ext cx="571305" cy="360000"/>
        </a:xfrm>
        <a:prstGeom prst="rect">
          <a:avLst/>
        </a:prstGeom>
      </xdr:spPr>
    </xdr:pic>
    <xdr:clientData/>
  </xdr:twoCellAnchor>
  <xdr:twoCellAnchor>
    <xdr:from>
      <xdr:col>5</xdr:col>
      <xdr:colOff>233104</xdr:colOff>
      <xdr:row>11</xdr:row>
      <xdr:rowOff>85725</xdr:rowOff>
    </xdr:from>
    <xdr:to>
      <xdr:col>5</xdr:col>
      <xdr:colOff>747705</xdr:colOff>
      <xdr:row>11</xdr:row>
      <xdr:rowOff>445725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7DD1662D-D12D-4968-82E7-1C51ADF6F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528879" y="5829300"/>
          <a:ext cx="514601" cy="36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</xdr:row>
      <xdr:rowOff>130</xdr:rowOff>
    </xdr:from>
    <xdr:to>
      <xdr:col>10</xdr:col>
      <xdr:colOff>2085974</xdr:colOff>
      <xdr:row>3</xdr:row>
      <xdr:rowOff>1102832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5E3AB2C5-E944-4B0E-907F-7F2A2A2E6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1105030"/>
          <a:ext cx="2076449" cy="1102702"/>
        </a:xfrm>
        <a:prstGeom prst="rect">
          <a:avLst/>
        </a:prstGeom>
      </xdr:spPr>
    </xdr:pic>
    <xdr:clientData/>
  </xdr:twoCellAnchor>
  <xdr:twoCellAnchor editAs="oneCell">
    <xdr:from>
      <xdr:col>10</xdr:col>
      <xdr:colOff>512488</xdr:colOff>
      <xdr:row>2</xdr:row>
      <xdr:rowOff>41351</xdr:rowOff>
    </xdr:from>
    <xdr:to>
      <xdr:col>10</xdr:col>
      <xdr:colOff>1999246</xdr:colOff>
      <xdr:row>2</xdr:row>
      <xdr:rowOff>487379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3894B58D-8199-4508-8DC8-490D6DDE6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7363" y="641426"/>
          <a:ext cx="1486758" cy="4460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9526</xdr:rowOff>
    </xdr:from>
    <xdr:to>
      <xdr:col>7</xdr:col>
      <xdr:colOff>369900</xdr:colOff>
      <xdr:row>20</xdr:row>
      <xdr:rowOff>4153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2DCAC2-3C14-4307-B912-49E162412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6324600" y="1771651"/>
          <a:ext cx="3456000" cy="20901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277069</xdr:colOff>
      <xdr:row>74</xdr:row>
      <xdr:rowOff>139271</xdr:rowOff>
    </xdr:from>
    <xdr:to>
      <xdr:col>22</xdr:col>
      <xdr:colOff>27469</xdr:colOff>
      <xdr:row>76</xdr:row>
      <xdr:rowOff>73062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A27C32-CF8B-434D-B957-8696F48C3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130723" y="14451792"/>
          <a:ext cx="314791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18</xdr:row>
      <xdr:rowOff>132687</xdr:rowOff>
    </xdr:from>
    <xdr:to>
      <xdr:col>22</xdr:col>
      <xdr:colOff>27469</xdr:colOff>
      <xdr:row>19</xdr:row>
      <xdr:rowOff>123446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A14B35-8764-4A24-B890-A737ED00B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598668">
          <a:off x="20197489" y="3710442"/>
          <a:ext cx="181259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284036</xdr:colOff>
      <xdr:row>22</xdr:row>
      <xdr:rowOff>128137</xdr:rowOff>
    </xdr:from>
    <xdr:to>
      <xdr:col>22</xdr:col>
      <xdr:colOff>20501</xdr:colOff>
      <xdr:row>24</xdr:row>
      <xdr:rowOff>107137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3A1E22D-C231-49B7-80EE-BF2F07059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15086" y="4557262"/>
          <a:ext cx="34606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27</xdr:row>
      <xdr:rowOff>161600</xdr:rowOff>
    </xdr:from>
    <xdr:to>
      <xdr:col>22</xdr:col>
      <xdr:colOff>27468</xdr:colOff>
      <xdr:row>28</xdr:row>
      <xdr:rowOff>109340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EFF86DF-5632-407B-8BE0-2E2814E23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20218998" y="5432345"/>
          <a:ext cx="13824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263026</xdr:colOff>
      <xdr:row>31</xdr:row>
      <xdr:rowOff>34891</xdr:rowOff>
    </xdr:from>
    <xdr:to>
      <xdr:col>22</xdr:col>
      <xdr:colOff>41511</xdr:colOff>
      <xdr:row>33</xdr:row>
      <xdr:rowOff>13891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50D81BC-0970-4CFD-A7BB-C29A5C70C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94076" y="6178516"/>
          <a:ext cx="38808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35</xdr:row>
      <xdr:rowOff>159352</xdr:rowOff>
    </xdr:from>
    <xdr:to>
      <xdr:col>22</xdr:col>
      <xdr:colOff>27468</xdr:colOff>
      <xdr:row>37</xdr:row>
      <xdr:rowOff>11396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EE57D0F-72FD-49E3-B815-4E204CDDC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7001499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156085</xdr:colOff>
      <xdr:row>40</xdr:row>
      <xdr:rowOff>52055</xdr:rowOff>
    </xdr:from>
    <xdr:to>
      <xdr:col>22</xdr:col>
      <xdr:colOff>148452</xdr:colOff>
      <xdr:row>42</xdr:row>
      <xdr:rowOff>31055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8489F1C-C8F8-41C4-A818-3F12337CC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987135" y="7910180"/>
          <a:ext cx="601967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234941</xdr:colOff>
      <xdr:row>44</xdr:row>
      <xdr:rowOff>92448</xdr:rowOff>
    </xdr:from>
    <xdr:to>
      <xdr:col>22</xdr:col>
      <xdr:colOff>69596</xdr:colOff>
      <xdr:row>46</xdr:row>
      <xdr:rowOff>71448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44145E4-3F61-4BBE-88B8-EAEF52D98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65991" y="8712573"/>
          <a:ext cx="44425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306123</xdr:colOff>
      <xdr:row>48</xdr:row>
      <xdr:rowOff>102534</xdr:rowOff>
    </xdr:from>
    <xdr:to>
      <xdr:col>21</xdr:col>
      <xdr:colOff>608013</xdr:colOff>
      <xdr:row>50</xdr:row>
      <xdr:rowOff>81534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8615054-1D15-4A1E-AF2B-C600BF81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137173" y="9484659"/>
          <a:ext cx="30189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250887</xdr:colOff>
      <xdr:row>53</xdr:row>
      <xdr:rowOff>53241</xdr:rowOff>
    </xdr:from>
    <xdr:to>
      <xdr:col>22</xdr:col>
      <xdr:colOff>53650</xdr:colOff>
      <xdr:row>55</xdr:row>
      <xdr:rowOff>32241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9C26B5E-7C89-4AE1-9AFA-EA2734330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081937" y="10387866"/>
          <a:ext cx="412363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67516</xdr:colOff>
      <xdr:row>57</xdr:row>
      <xdr:rowOff>113179</xdr:rowOff>
    </xdr:from>
    <xdr:to>
      <xdr:col>22</xdr:col>
      <xdr:colOff>237021</xdr:colOff>
      <xdr:row>59</xdr:row>
      <xdr:rowOff>92179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6F84626-4CC3-4743-A43A-6B79CBA32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898566" y="11209804"/>
          <a:ext cx="77910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285303</xdr:colOff>
      <xdr:row>61</xdr:row>
      <xdr:rowOff>156421</xdr:rowOff>
    </xdr:from>
    <xdr:to>
      <xdr:col>22</xdr:col>
      <xdr:colOff>19233</xdr:colOff>
      <xdr:row>63</xdr:row>
      <xdr:rowOff>135421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AAF5D07-4C96-456D-A052-639F54658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116353" y="12015046"/>
          <a:ext cx="343530" cy="36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261405</xdr:colOff>
      <xdr:row>66</xdr:row>
      <xdr:rowOff>175528</xdr:rowOff>
    </xdr:from>
    <xdr:to>
      <xdr:col>23</xdr:col>
      <xdr:colOff>43131</xdr:colOff>
      <xdr:row>68</xdr:row>
      <xdr:rowOff>154528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4561F2F-034E-462D-9C45-16DDF76CD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482855" y="12986653"/>
          <a:ext cx="1610526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70</xdr:row>
      <xdr:rowOff>86285</xdr:rowOff>
    </xdr:from>
    <xdr:to>
      <xdr:col>22</xdr:col>
      <xdr:colOff>27468</xdr:colOff>
      <xdr:row>71</xdr:row>
      <xdr:rowOff>128829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A5FC037-7AA5-4E9B-8B60-33D1D7E36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13595932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80</xdr:row>
      <xdr:rowOff>27953</xdr:rowOff>
    </xdr:from>
    <xdr:to>
      <xdr:col>22</xdr:col>
      <xdr:colOff>27468</xdr:colOff>
      <xdr:row>80</xdr:row>
      <xdr:rowOff>160947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61E1AB9-5EA7-462B-9B2F-6824F5CA2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5586533">
          <a:off x="20221621" y="15392575"/>
          <a:ext cx="13299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83</xdr:row>
      <xdr:rowOff>97491</xdr:rowOff>
    </xdr:from>
    <xdr:to>
      <xdr:col>22</xdr:col>
      <xdr:colOff>27468</xdr:colOff>
      <xdr:row>84</xdr:row>
      <xdr:rowOff>140035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2CFC76B-AE7A-43AD-A298-7181E4DB5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16083638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87</xdr:row>
      <xdr:rowOff>187473</xdr:rowOff>
    </xdr:from>
    <xdr:to>
      <xdr:col>22</xdr:col>
      <xdr:colOff>27468</xdr:colOff>
      <xdr:row>89</xdr:row>
      <xdr:rowOff>71973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AC04801-94C5-4532-9B72-6EC84E2CE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5239491">
          <a:off x="20155368" y="16951848"/>
          <a:ext cx="26550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92</xdr:row>
      <xdr:rowOff>62973</xdr:rowOff>
    </xdr:from>
    <xdr:to>
      <xdr:col>22</xdr:col>
      <xdr:colOff>27468</xdr:colOff>
      <xdr:row>93</xdr:row>
      <xdr:rowOff>113125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D325294-7A2F-4073-995F-6079AF2F0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5400000">
          <a:off x="20167792" y="17767424"/>
          <a:ext cx="240652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96</xdr:row>
      <xdr:rowOff>112472</xdr:rowOff>
    </xdr:from>
    <xdr:to>
      <xdr:col>22</xdr:col>
      <xdr:colOff>27468</xdr:colOff>
      <xdr:row>97</xdr:row>
      <xdr:rowOff>120340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AFE4F75-1E32-4C83-AD82-8F2C22FAD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5400000">
          <a:off x="20188934" y="18557781"/>
          <a:ext cx="198368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100</xdr:row>
      <xdr:rowOff>175932</xdr:rowOff>
    </xdr:from>
    <xdr:to>
      <xdr:col>22</xdr:col>
      <xdr:colOff>27468</xdr:colOff>
      <xdr:row>101</xdr:row>
      <xdr:rowOff>143658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82C124A-3364-49B5-B6BA-73010454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5400000">
          <a:off x="20209005" y="19363170"/>
          <a:ext cx="158226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306123</xdr:colOff>
      <xdr:row>105</xdr:row>
      <xdr:rowOff>43143</xdr:rowOff>
    </xdr:from>
    <xdr:to>
      <xdr:col>21</xdr:col>
      <xdr:colOff>608013</xdr:colOff>
      <xdr:row>107</xdr:row>
      <xdr:rowOff>22143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6ABDD7A-AFE7-4347-B4AC-3892BB805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137173" y="20283768"/>
          <a:ext cx="30189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250887</xdr:colOff>
      <xdr:row>109</xdr:row>
      <xdr:rowOff>148478</xdr:rowOff>
    </xdr:from>
    <xdr:to>
      <xdr:col>22</xdr:col>
      <xdr:colOff>53650</xdr:colOff>
      <xdr:row>111</xdr:row>
      <xdr:rowOff>127478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F254309-7E8D-4F12-9E8A-3EF11441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081937" y="21151103"/>
          <a:ext cx="412363" cy="36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115</xdr:row>
      <xdr:rowOff>34315</xdr:rowOff>
    </xdr:from>
    <xdr:to>
      <xdr:col>23</xdr:col>
      <xdr:colOff>304536</xdr:colOff>
      <xdr:row>117</xdr:row>
      <xdr:rowOff>13315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1837FB7-AA25-4027-9C0D-43DF52E63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221451" y="22179940"/>
          <a:ext cx="213333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118</xdr:row>
      <xdr:rowOff>103923</xdr:rowOff>
    </xdr:from>
    <xdr:to>
      <xdr:col>22</xdr:col>
      <xdr:colOff>27469</xdr:colOff>
      <xdr:row>120</xdr:row>
      <xdr:rowOff>18058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94F48CE-600A-4DC0-BCBC-AFD11FEC3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5400000">
          <a:off x="20140551" y="22788616"/>
          <a:ext cx="295135" cy="36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452320</xdr:colOff>
      <xdr:row>123</xdr:row>
      <xdr:rowOff>83483</xdr:rowOff>
    </xdr:from>
    <xdr:to>
      <xdr:col>22</xdr:col>
      <xdr:colOff>461816</xdr:colOff>
      <xdr:row>125</xdr:row>
      <xdr:rowOff>62483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7E6F6BA-C58A-4561-8D8A-568B0C766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673770" y="23753108"/>
          <a:ext cx="1228696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287533</xdr:colOff>
      <xdr:row>127</xdr:row>
      <xdr:rowOff>7843</xdr:rowOff>
    </xdr:from>
    <xdr:to>
      <xdr:col>22</xdr:col>
      <xdr:colOff>17003</xdr:colOff>
      <xdr:row>128</xdr:row>
      <xdr:rowOff>177343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C22EFEC-B36C-4D1F-A66A-566600AFB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118583" y="24439468"/>
          <a:ext cx="33907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132</xdr:row>
      <xdr:rowOff>22671</xdr:rowOff>
    </xdr:from>
    <xdr:to>
      <xdr:col>22</xdr:col>
      <xdr:colOff>27468</xdr:colOff>
      <xdr:row>133</xdr:row>
      <xdr:rowOff>53421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568C6EE-A5F9-419C-B548-6055EA4A8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5400000">
          <a:off x="20177493" y="25337421"/>
          <a:ext cx="22125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279903</xdr:colOff>
      <xdr:row>135</xdr:row>
      <xdr:rowOff>129819</xdr:rowOff>
    </xdr:from>
    <xdr:to>
      <xdr:col>22</xdr:col>
      <xdr:colOff>24633</xdr:colOff>
      <xdr:row>137</xdr:row>
      <xdr:rowOff>108819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CA0B9D2-4D98-4C17-8EF7-0B0FFDF33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110953" y="26085444"/>
          <a:ext cx="35433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279903</xdr:colOff>
      <xdr:row>140</xdr:row>
      <xdr:rowOff>16079</xdr:rowOff>
    </xdr:from>
    <xdr:to>
      <xdr:col>22</xdr:col>
      <xdr:colOff>24633</xdr:colOff>
      <xdr:row>141</xdr:row>
      <xdr:rowOff>185579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F38F2E3-EC5F-4B5E-A883-36F0FFBAE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110953" y="26924204"/>
          <a:ext cx="35433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229811</xdr:colOff>
      <xdr:row>144</xdr:row>
      <xdr:rowOff>124385</xdr:rowOff>
    </xdr:from>
    <xdr:to>
      <xdr:col>22</xdr:col>
      <xdr:colOff>74726</xdr:colOff>
      <xdr:row>146</xdr:row>
      <xdr:rowOff>103385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4B80A1B-A377-4B86-8D67-6F1F221B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0060861" y="27794510"/>
          <a:ext cx="45451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148</xdr:row>
      <xdr:rowOff>143981</xdr:rowOff>
    </xdr:from>
    <xdr:to>
      <xdr:col>22</xdr:col>
      <xdr:colOff>27469</xdr:colOff>
      <xdr:row>150</xdr:row>
      <xdr:rowOff>39904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6F7CC64-6510-4DC1-A6BE-CAE8BC796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20149657" y="28534568"/>
          <a:ext cx="276923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153</xdr:row>
      <xdr:rowOff>58831</xdr:rowOff>
    </xdr:from>
    <xdr:to>
      <xdr:col>22</xdr:col>
      <xdr:colOff>27468</xdr:colOff>
      <xdr:row>154</xdr:row>
      <xdr:rowOff>66699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B6C7B76-A410-4B2C-BBF4-B21AF3CE6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5400000">
          <a:off x="20188934" y="29362640"/>
          <a:ext cx="198368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174846</xdr:colOff>
      <xdr:row>157</xdr:row>
      <xdr:rowOff>118973</xdr:rowOff>
    </xdr:from>
    <xdr:to>
      <xdr:col>22</xdr:col>
      <xdr:colOff>129690</xdr:colOff>
      <xdr:row>159</xdr:row>
      <xdr:rowOff>97973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8E5739A-4A4F-4477-80BD-DFD9A5BE4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05896" y="30265598"/>
          <a:ext cx="5644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253497</xdr:colOff>
      <xdr:row>161</xdr:row>
      <xdr:rowOff>145676</xdr:rowOff>
    </xdr:from>
    <xdr:to>
      <xdr:col>22</xdr:col>
      <xdr:colOff>51040</xdr:colOff>
      <xdr:row>163</xdr:row>
      <xdr:rowOff>124676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B35F994-235F-48BC-972A-7D9D66CFE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084547" y="31054301"/>
          <a:ext cx="407143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166</xdr:row>
      <xdr:rowOff>126173</xdr:rowOff>
    </xdr:from>
    <xdr:to>
      <xdr:col>22</xdr:col>
      <xdr:colOff>27469</xdr:colOff>
      <xdr:row>167</xdr:row>
      <xdr:rowOff>106030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3D4F3EA-F2F1-4E4B-BA93-969A3E191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5400000">
          <a:off x="20202940" y="31892477"/>
          <a:ext cx="170357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170</xdr:row>
      <xdr:rowOff>143979</xdr:rowOff>
    </xdr:from>
    <xdr:to>
      <xdr:col>22</xdr:col>
      <xdr:colOff>27469</xdr:colOff>
      <xdr:row>171</xdr:row>
      <xdr:rowOff>177028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32E1BF3-D25D-4FB0-8546-63A68E4DB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5400000">
          <a:off x="20176344" y="32698879"/>
          <a:ext cx="223549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175</xdr:row>
      <xdr:rowOff>107774</xdr:rowOff>
    </xdr:from>
    <xdr:to>
      <xdr:col>22</xdr:col>
      <xdr:colOff>27468</xdr:colOff>
      <xdr:row>176</xdr:row>
      <xdr:rowOff>72988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A57ADB34-CFAB-4088-9AFA-BD283EDA6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5400000">
          <a:off x="20210261" y="33581256"/>
          <a:ext cx="15571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107977</xdr:colOff>
      <xdr:row>179</xdr:row>
      <xdr:rowOff>78705</xdr:rowOff>
    </xdr:from>
    <xdr:to>
      <xdr:col>22</xdr:col>
      <xdr:colOff>196559</xdr:colOff>
      <xdr:row>181</xdr:row>
      <xdr:rowOff>57705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8927BB1-C7A5-4B2A-8CB1-0D08CCA8D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939027" y="34416330"/>
          <a:ext cx="698182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21584</xdr:colOff>
      <xdr:row>184</xdr:row>
      <xdr:rowOff>15128</xdr:rowOff>
    </xdr:from>
    <xdr:to>
      <xdr:col>22</xdr:col>
      <xdr:colOff>282952</xdr:colOff>
      <xdr:row>185</xdr:row>
      <xdr:rowOff>184628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CB7C43D-EE55-46DE-9AC2-F3181674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852634" y="35305253"/>
          <a:ext cx="870968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107977</xdr:colOff>
      <xdr:row>188</xdr:row>
      <xdr:rowOff>44263</xdr:rowOff>
    </xdr:from>
    <xdr:to>
      <xdr:col>22</xdr:col>
      <xdr:colOff>196559</xdr:colOff>
      <xdr:row>190</xdr:row>
      <xdr:rowOff>23263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91F4CD2-5BFB-4F56-8506-B0944BA30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939027" y="36096388"/>
          <a:ext cx="698182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21584</xdr:colOff>
      <xdr:row>192</xdr:row>
      <xdr:rowOff>149598</xdr:rowOff>
    </xdr:from>
    <xdr:to>
      <xdr:col>22</xdr:col>
      <xdr:colOff>282952</xdr:colOff>
      <xdr:row>194</xdr:row>
      <xdr:rowOff>128598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48004CE-D9B4-42B6-B019-0E1AAA160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852634" y="36963723"/>
          <a:ext cx="870968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197</xdr:row>
      <xdr:rowOff>54875</xdr:rowOff>
    </xdr:from>
    <xdr:to>
      <xdr:col>22</xdr:col>
      <xdr:colOff>27469</xdr:colOff>
      <xdr:row>198</xdr:row>
      <xdr:rowOff>55988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E04E0C5-F3E3-41D3-985D-D060848E2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5400000">
          <a:off x="20192312" y="37737307"/>
          <a:ext cx="191613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199768</xdr:colOff>
      <xdr:row>201</xdr:row>
      <xdr:rowOff>17369</xdr:rowOff>
    </xdr:from>
    <xdr:to>
      <xdr:col>22</xdr:col>
      <xdr:colOff>104769</xdr:colOff>
      <xdr:row>202</xdr:row>
      <xdr:rowOff>186869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56E76B41-C579-43B3-8BC2-EA64E1865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0030818" y="38545994"/>
          <a:ext cx="514601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205</xdr:row>
      <xdr:rowOff>84604</xdr:rowOff>
    </xdr:from>
    <xdr:to>
      <xdr:col>22</xdr:col>
      <xdr:colOff>27468</xdr:colOff>
      <xdr:row>206</xdr:row>
      <xdr:rowOff>127148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37C7C72-9366-4C9B-95DA-2A7B2B1A5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39311751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209</xdr:row>
      <xdr:rowOff>142315</xdr:rowOff>
    </xdr:from>
    <xdr:to>
      <xdr:col>22</xdr:col>
      <xdr:colOff>27468</xdr:colOff>
      <xdr:row>210</xdr:row>
      <xdr:rowOff>184859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38403490-4143-40FB-A35B-3AB4FD833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40131462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214</xdr:row>
      <xdr:rowOff>28575</xdr:rowOff>
    </xdr:from>
    <xdr:to>
      <xdr:col>22</xdr:col>
      <xdr:colOff>27468</xdr:colOff>
      <xdr:row>215</xdr:row>
      <xdr:rowOff>71119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8B175486-6294-48DB-9867-0D82B129A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40970222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171416</xdr:colOff>
      <xdr:row>218</xdr:row>
      <xdr:rowOff>111358</xdr:rowOff>
    </xdr:from>
    <xdr:to>
      <xdr:col>22</xdr:col>
      <xdr:colOff>133121</xdr:colOff>
      <xdr:row>220</xdr:row>
      <xdr:rowOff>90358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A0AEF55A-019D-40C8-844A-B850D1E09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0002466" y="41878483"/>
          <a:ext cx="571305" cy="3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8</xdr:col>
      <xdr:colOff>466725</xdr:colOff>
      <xdr:row>19</xdr:row>
      <xdr:rowOff>83820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6CF4D1D-C401-43B5-89AA-545809BC4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4124325" y="1952625"/>
          <a:ext cx="3314700" cy="1988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.misumi-ec.com/vona2/mech_material/M1401000000/M1401020000/" TargetMode="External"/><Relationship Id="rId2" Type="http://schemas.openxmlformats.org/officeDocument/2006/relationships/hyperlink" Target="https://de.misumi-ec.com/vona2/mech_material/M1401000000/M1401020000/" TargetMode="External"/><Relationship Id="rId1" Type="http://schemas.openxmlformats.org/officeDocument/2006/relationships/hyperlink" Target="https://de.misumi-ec.com/vona2/mech_material/M1401000000/M1401020000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de.misumi-ec.com/vona2/mech/M1500000000/M1505000000/" TargetMode="External"/><Relationship Id="rId2" Type="http://schemas.openxmlformats.org/officeDocument/2006/relationships/hyperlink" Target="https://de.misumi-ec.com/vona2/mech/M1500000000/M1505000000/" TargetMode="External"/><Relationship Id="rId1" Type="http://schemas.openxmlformats.org/officeDocument/2006/relationships/hyperlink" Target="https://de.misumi-ec.com/vona2/mech/M1500000000/M1501000000/" TargetMode="External"/><Relationship Id="rId5" Type="http://schemas.openxmlformats.org/officeDocument/2006/relationships/hyperlink" Target="https://de.misumi-ec.com/vona2/mech/M1100000000/" TargetMode="External"/><Relationship Id="rId4" Type="http://schemas.openxmlformats.org/officeDocument/2006/relationships/hyperlink" Target="https://de.misumi-ec.com/vona2/mech_material/M1411000000/M1411010000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0300000000/M0315000000/" TargetMode="External"/><Relationship Id="rId13" Type="http://schemas.openxmlformats.org/officeDocument/2006/relationships/hyperlink" Target="https://de.misumi-ec.com/vona2/mech/M0300000000/M0309000000/" TargetMode="External"/><Relationship Id="rId18" Type="http://schemas.openxmlformats.org/officeDocument/2006/relationships/hyperlink" Target="https://de.misumi-ec.com/vona2/mech/M0300000000/M0311000000/" TargetMode="External"/><Relationship Id="rId26" Type="http://schemas.openxmlformats.org/officeDocument/2006/relationships/hyperlink" Target="https://de.misumi-ec.com/vona2/mech_screw/M3304000000/M3304020000/" TargetMode="External"/><Relationship Id="rId39" Type="http://schemas.openxmlformats.org/officeDocument/2006/relationships/hyperlink" Target="https://de.misumi-ec.com/vona2/mech/M0300000000/M0302000000/" TargetMode="External"/><Relationship Id="rId3" Type="http://schemas.openxmlformats.org/officeDocument/2006/relationships/hyperlink" Target="https://de.misumi-ec.com/vona2/mech/M0300000000/M0315000000/" TargetMode="External"/><Relationship Id="rId21" Type="http://schemas.openxmlformats.org/officeDocument/2006/relationships/hyperlink" Target="https://de.misumi-ec.com/vona2/mech_screw/M3304000000/M3304020000/" TargetMode="External"/><Relationship Id="rId34" Type="http://schemas.openxmlformats.org/officeDocument/2006/relationships/hyperlink" Target="https://de.misumi-ec.com/vona2/mech/M0300000000/M0303000000/" TargetMode="External"/><Relationship Id="rId42" Type="http://schemas.openxmlformats.org/officeDocument/2006/relationships/hyperlink" Target="https://de.misumi-ec.com/vona2/mech/M0300000000/M0311000000/M0311090000/" TargetMode="External"/><Relationship Id="rId7" Type="http://schemas.openxmlformats.org/officeDocument/2006/relationships/hyperlink" Target="https://de.misumi-ec.com/vona2/mech/M0300000000/M0315000000/" TargetMode="External"/><Relationship Id="rId12" Type="http://schemas.openxmlformats.org/officeDocument/2006/relationships/hyperlink" Target="https://de.misumi-ec.com/vona2/mech/M0300000000/M0309000000/" TargetMode="External"/><Relationship Id="rId17" Type="http://schemas.openxmlformats.org/officeDocument/2006/relationships/hyperlink" Target="https://de.misumi-ec.com/vona2/mech/M0300000000/M0309000000/" TargetMode="External"/><Relationship Id="rId25" Type="http://schemas.openxmlformats.org/officeDocument/2006/relationships/hyperlink" Target="https://de.misumi-ec.com/vona2/mech_screw/M3304000000/M3304020000/" TargetMode="External"/><Relationship Id="rId33" Type="http://schemas.openxmlformats.org/officeDocument/2006/relationships/hyperlink" Target="https://de.misumi-ec.com/vona2/mech/M0300000000/M0303000000/" TargetMode="External"/><Relationship Id="rId38" Type="http://schemas.openxmlformats.org/officeDocument/2006/relationships/hyperlink" Target="https://de.misumi-ec.com/vona2/mech/M0300000000/M0309000000/" TargetMode="External"/><Relationship Id="rId46" Type="http://schemas.openxmlformats.org/officeDocument/2006/relationships/hyperlink" Target="https://de.misumi-ec.com/vona2/mech/M1500000000/" TargetMode="External"/><Relationship Id="rId2" Type="http://schemas.openxmlformats.org/officeDocument/2006/relationships/hyperlink" Target="https://de.misumi-ec.com/vona2/mech/M0300000000/M0315000000/" TargetMode="External"/><Relationship Id="rId16" Type="http://schemas.openxmlformats.org/officeDocument/2006/relationships/hyperlink" Target="https://de.misumi-ec.com/vona2/mech/M0300000000/M0309000000/" TargetMode="External"/><Relationship Id="rId20" Type="http://schemas.openxmlformats.org/officeDocument/2006/relationships/hyperlink" Target="https://de.misumi-ec.com/vona2/mech/M1500000000/" TargetMode="External"/><Relationship Id="rId29" Type="http://schemas.openxmlformats.org/officeDocument/2006/relationships/hyperlink" Target="https://de.misumi-ec.com/vona2/mech/M0300000000/M0301000000/M0301040000/" TargetMode="External"/><Relationship Id="rId41" Type="http://schemas.openxmlformats.org/officeDocument/2006/relationships/hyperlink" Target="https://de.misumi-ec.com/vona2/mech/M0300000000/M0311000000/M0311020000/" TargetMode="External"/><Relationship Id="rId1" Type="http://schemas.openxmlformats.org/officeDocument/2006/relationships/hyperlink" Target="https://de.misumi-ec.com/vona2/mech/M0300000000/M0315000000/" TargetMode="External"/><Relationship Id="rId6" Type="http://schemas.openxmlformats.org/officeDocument/2006/relationships/hyperlink" Target="https://de.misumi-ec.com/vona2/mech/M0300000000/M0315000000/" TargetMode="External"/><Relationship Id="rId11" Type="http://schemas.openxmlformats.org/officeDocument/2006/relationships/hyperlink" Target="https://de.misumi-ec.com/vona2/mech/M0300000000/M0309000000/" TargetMode="External"/><Relationship Id="rId24" Type="http://schemas.openxmlformats.org/officeDocument/2006/relationships/hyperlink" Target="https://de.misumi-ec.com/vona2/mech_screw/M3304000000/M3304020000/" TargetMode="External"/><Relationship Id="rId32" Type="http://schemas.openxmlformats.org/officeDocument/2006/relationships/hyperlink" Target="https://de.misumi-ec.com/vona2/mech/M0300000000/M0312000000/" TargetMode="External"/><Relationship Id="rId37" Type="http://schemas.openxmlformats.org/officeDocument/2006/relationships/hyperlink" Target="https://de.misumi-ec.com/vona2/mech/M0300000000/M0309000000/" TargetMode="External"/><Relationship Id="rId40" Type="http://schemas.openxmlformats.org/officeDocument/2006/relationships/hyperlink" Target="https://de.misumi-ec.com/vona2/mech/M0300000000/M0310000000/" TargetMode="External"/><Relationship Id="rId45" Type="http://schemas.openxmlformats.org/officeDocument/2006/relationships/hyperlink" Target="https://de.misumi-ec.com/vona2/mech/M1500000000/" TargetMode="External"/><Relationship Id="rId5" Type="http://schemas.openxmlformats.org/officeDocument/2006/relationships/hyperlink" Target="https://de.misumi-ec.com/vona2/mech/M0300000000/M0315000000/" TargetMode="External"/><Relationship Id="rId15" Type="http://schemas.openxmlformats.org/officeDocument/2006/relationships/hyperlink" Target="https://de.misumi-ec.com/vona2/mech/M0300000000/M0309000000/" TargetMode="External"/><Relationship Id="rId23" Type="http://schemas.openxmlformats.org/officeDocument/2006/relationships/hyperlink" Target="https://de.misumi-ec.com/vona2/mech_screw/M3304000000/M3304020000/" TargetMode="External"/><Relationship Id="rId28" Type="http://schemas.openxmlformats.org/officeDocument/2006/relationships/hyperlink" Target="https://de.misumi-ec.com/vona2/mech/M0100000000/M0110000000/" TargetMode="External"/><Relationship Id="rId36" Type="http://schemas.openxmlformats.org/officeDocument/2006/relationships/hyperlink" Target="https://de.misumi-ec.com/vona2/mech/M1700000000/" TargetMode="External"/><Relationship Id="rId10" Type="http://schemas.openxmlformats.org/officeDocument/2006/relationships/hyperlink" Target="https://de.misumi-ec.com/vona2/mech/M0300000000/M0309000000/" TargetMode="External"/><Relationship Id="rId19" Type="http://schemas.openxmlformats.org/officeDocument/2006/relationships/hyperlink" Target="https://de.misumi-ec.com/vona2/mech/M0300000000/M0311000000/" TargetMode="External"/><Relationship Id="rId31" Type="http://schemas.openxmlformats.org/officeDocument/2006/relationships/hyperlink" Target="https://de.misumi-ec.com/vona2/mech/M0300000000/M0312000000/" TargetMode="External"/><Relationship Id="rId44" Type="http://schemas.openxmlformats.org/officeDocument/2006/relationships/hyperlink" Target="https://de.misumi-ec.com/vona2/mech/M1500000000/" TargetMode="External"/><Relationship Id="rId4" Type="http://schemas.openxmlformats.org/officeDocument/2006/relationships/hyperlink" Target="https://de.misumi-ec.com/vona2/mech/M0300000000/M0315000000/" TargetMode="External"/><Relationship Id="rId9" Type="http://schemas.openxmlformats.org/officeDocument/2006/relationships/hyperlink" Target="https://de.misumi-ec.com/vona2/mech/M0300000000/M0309000000/" TargetMode="External"/><Relationship Id="rId14" Type="http://schemas.openxmlformats.org/officeDocument/2006/relationships/hyperlink" Target="https://de.misumi-ec.com/vona2/mech/M0300000000/M0309000000/" TargetMode="External"/><Relationship Id="rId22" Type="http://schemas.openxmlformats.org/officeDocument/2006/relationships/hyperlink" Target="https://de.misumi-ec.com/vona2/mech_screw/M3304000000/M3304020000/" TargetMode="External"/><Relationship Id="rId27" Type="http://schemas.openxmlformats.org/officeDocument/2006/relationships/hyperlink" Target="https://de.misumi-ec.com/vona2/mech_material/M1408000000/" TargetMode="External"/><Relationship Id="rId30" Type="http://schemas.openxmlformats.org/officeDocument/2006/relationships/hyperlink" Target="https://de.misumi-ec.com/vona2/mech/M0300000000/M0312000000/" TargetMode="External"/><Relationship Id="rId35" Type="http://schemas.openxmlformats.org/officeDocument/2006/relationships/hyperlink" Target="https://de.misumi-ec.com/vona2/mech/M1700000000/" TargetMode="External"/><Relationship Id="rId43" Type="http://schemas.openxmlformats.org/officeDocument/2006/relationships/hyperlink" Target="https://de.misumi-ec.com/vona2/mech/M0300000000/M0311000000/M0311090000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detail/110300137840/?HissuCode=CMAJL20&amp;PNSearch=CMAJL20&amp;KWSearch=CMAJL20&amp;searchFlow=results2type" TargetMode="External"/><Relationship Id="rId13" Type="http://schemas.openxmlformats.org/officeDocument/2006/relationships/hyperlink" Target="https://de.misumi-ec.com/vona2/detail/110302028540/?HissuCode=CRB20&amp;PNSearch=CRB20&amp;KWSearch=CRB20&amp;searchFlow=results2type" TargetMode="External"/><Relationship Id="rId18" Type="http://schemas.openxmlformats.org/officeDocument/2006/relationships/hyperlink" Target="https://de.misumi-ec.com/vona2/detail/110300523360/?HissuCode=UABLC26-128&amp;PNSearch=UABLC26-128&amp;KWSearch=UABLC26-128&amp;searchFlow=results2type" TargetMode="External"/><Relationship Id="rId26" Type="http://schemas.openxmlformats.org/officeDocument/2006/relationships/hyperlink" Target="https://de.misumi-ec.com/vona2/detail/110302572440/?HissuCode=KJBA16-P10-L20&amp;PNSearch=KJBA16-P10-L20&amp;KWSearch=KJBA16-P10-L20&amp;searchFlow=results2type" TargetMode="External"/><Relationship Id="rId39" Type="http://schemas.openxmlformats.org/officeDocument/2006/relationships/hyperlink" Target="https://de.misumi-ec.com/vona2/detail/110302572440/?HissuCode=KJBHSS20-P10.5-L25&amp;PNSearch=KJBHSS20-P10.5-L25&amp;KWSearch=KJBHSS20-P10.50-L25&amp;searchFlow=results2type" TargetMode="External"/><Relationship Id="rId3" Type="http://schemas.openxmlformats.org/officeDocument/2006/relationships/hyperlink" Target="https://de.misumi-ec.com/vona2/detail/110300259460/?HissuCode=ENT4-8&amp;PNSearch=ENT4-8&amp;KWSearch=ENT4-8&amp;searchFlow=results2type" TargetMode="External"/><Relationship Id="rId21" Type="http://schemas.openxmlformats.org/officeDocument/2006/relationships/hyperlink" Target="https://de.misumi-ec.com/vona2/detail/110300596250/?HissuCode=USTMH8&amp;PNSearch=USTMH8&amp;KWSearch=USTMH8&amp;searchFlow=results2type" TargetMode="External"/><Relationship Id="rId34" Type="http://schemas.openxmlformats.org/officeDocument/2006/relationships/hyperlink" Target="https://de.misumi-ec.com/vona2/detail/110302671050/?HissuCode=KJBSK12-P6-F2-L15&amp;PNSearch=KJBSK12-P6-F2-L15&amp;KWSearch=KJBSK12-P6-F2-L15&amp;searchFlow=results2type" TargetMode="External"/><Relationship Id="rId42" Type="http://schemas.openxmlformats.org/officeDocument/2006/relationships/hyperlink" Target="https://de.misumi-ec.com/vona2/detail/110303274720/?HissuCode=ALB44VS20-T15-A80-B85-N9-D8H-MA8-DA6H&amp;PNSearch=ALB44VS20-T15-A80-B85-N9-D8H-MA8-DA6H&amp;KWSearch=ALB44VS20-T15-A80-B85-N9-D8H-MA8-DA6H&amp;searchFlow=results2type" TargetMode="External"/><Relationship Id="rId47" Type="http://schemas.openxmlformats.org/officeDocument/2006/relationships/hyperlink" Target="https://de.misumi-ec.com/vona2/detail/110300147910/?HissuCode=PXA12&amp;PNSearch=PXA12&amp;KWSearch=PXA12&amp;searchFlow=results2type" TargetMode="External"/><Relationship Id="rId7" Type="http://schemas.openxmlformats.org/officeDocument/2006/relationships/hyperlink" Target="https://de.misumi-ec.com/vona2/detail/110300138360/?HissuCode=CMAJLC20&amp;PNSearch=CMAJLC20&amp;KWSearch=CMAJLC20&amp;searchFlow=results2type" TargetMode="External"/><Relationship Id="rId12" Type="http://schemas.openxmlformats.org/officeDocument/2006/relationships/hyperlink" Target="https://de.misumi-ec.com/vona2/detail/221005517643/?HissuCode=22730.0362&amp;searchFlow=results2similartn" TargetMode="External"/><Relationship Id="rId17" Type="http://schemas.openxmlformats.org/officeDocument/2006/relationships/hyperlink" Target="https://de.misumi-ec.com/vona2/detail/110300543570/?HissuCode=YSBP100-B100-H130-F80-G80-N6&amp;PNSearch=YSBP100-B100-H130-F80-G80-N6&amp;KWSearch=YSBP100-B100-H130-F80-G80-N6&amp;searchFlow=results2type" TargetMode="External"/><Relationship Id="rId25" Type="http://schemas.openxmlformats.org/officeDocument/2006/relationships/hyperlink" Target="https://de.misumi-ec.com/vona2/detail/110300167330/?HissuCode=KJPLSH16-P10-L50-Z50-CH&amp;PNSearch=KJPLSH16-P10-L50-Z50-CH&amp;KWSearch=KJPLSH16-P10-L50-Z50-CH&amp;searchFlow=results2type" TargetMode="External"/><Relationship Id="rId33" Type="http://schemas.openxmlformats.org/officeDocument/2006/relationships/hyperlink" Target="https://de.misumi-ec.com/vona2/detail/110300166720/?HissuCode=KJPDC12L-P20-W8-S6-F2-L15-B10-CH&amp;PNSearch=KJPDC12L-P20-W8-S6-F2-L15-B10-CH&amp;KWSearch=KJPDC12L-P20-W8-S6-F2-L15-B10-CH&amp;searchFlow=results2type" TargetMode="External"/><Relationship Id="rId38" Type="http://schemas.openxmlformats.org/officeDocument/2006/relationships/hyperlink" Target="https://de.misumi-ec.com/vona2/detail/110302571650/?HissuCode=KJPSH16-P10.5-L35-CH&amp;PNSearch=KJPSH16-P10.5-L35-CH&amp;KWSearch=KJPSH16-P10.50-L35-CH&amp;searchFlow=results2type" TargetMode="External"/><Relationship Id="rId46" Type="http://schemas.openxmlformats.org/officeDocument/2006/relationships/hyperlink" Target="https://de.misumi-ec.com/vona2/detail/110303264920/?HissuCode=ALB531M&amp;PNSearch=ALB531M&amp;KWSearch=ALB531M&amp;searchFlow=results2type" TargetMode="External"/><Relationship Id="rId2" Type="http://schemas.openxmlformats.org/officeDocument/2006/relationships/hyperlink" Target="https://de.misumi-ec.com/vona2/detail/110300259460/?HissuCode=ENT5-10&amp;PNSearch=ENT5-10&amp;KWSearch=ENT5-10&amp;searchFlow=results2type" TargetMode="External"/><Relationship Id="rId16" Type="http://schemas.openxmlformats.org/officeDocument/2006/relationships/hyperlink" Target="https://de.misumi-ec.com/vona2/detail/110300543320/?HissuCode=YSST100-B100-H100-G80-F80&amp;PNSearch=YSST100-B100-H100-G80-F80&amp;KWSearch=YSST100-B100-H100-G80-F80&amp;searchFlow=results2type" TargetMode="External"/><Relationship Id="rId20" Type="http://schemas.openxmlformats.org/officeDocument/2006/relationships/hyperlink" Target="https://de.misumi-ec.com/vona2/detail/110300183340/?HissuCode=CLIP8&amp;PNSearch=CLIP8&amp;KWSearch=CLIP8&amp;searchFlow=results2type" TargetMode="External"/><Relationship Id="rId29" Type="http://schemas.openxmlformats.org/officeDocument/2006/relationships/hyperlink" Target="https://de.misumi-ec.com/vona2/detail/110300543320/?HissuCode=YSST100-B100-H150-G80-F80&amp;PNSearch=YSST100-B100-H150-G80-F80&amp;KWSearch=YSST100-B100-H150-G80-F80&amp;searchFlow=results2type" TargetMode="External"/><Relationship Id="rId41" Type="http://schemas.openxmlformats.org/officeDocument/2006/relationships/hyperlink" Target="https://de.misumi-ec.com/vona2/detail/221006280056/?HissuCode=ASH3N&amp;PNSearch=ASH3N&amp;KWSearch=ASH3N&amp;searchFlow=results2type" TargetMode="External"/><Relationship Id="rId1" Type="http://schemas.openxmlformats.org/officeDocument/2006/relationships/hyperlink" Target="https://de.misumi-ec.com/vona2/detail/110303266230/?HissuCode=ANL406&amp;PNSearch=ANL406&amp;KWSearch=ANL406&amp;searchFlow=results2type" TargetMode="External"/><Relationship Id="rId6" Type="http://schemas.openxmlformats.org/officeDocument/2006/relationships/hyperlink" Target="https://de.misumi-ec.com/vona2/detail/110303270860/?HissuCode=APMSRCF-D20-A35&amp;PNSearch=APMSRCF-D20-A35&amp;KWSearch=APMSRCF-D20-A35&amp;searchFlow=results2type" TargetMode="External"/><Relationship Id="rId11" Type="http://schemas.openxmlformats.org/officeDocument/2006/relationships/hyperlink" Target="https://de.misumi-ec.com/vona2/detail/221005517654/?HissuCode=22740.0013&amp;searchFlow=results2similartn" TargetMode="External"/><Relationship Id="rId24" Type="http://schemas.openxmlformats.org/officeDocument/2006/relationships/hyperlink" Target="https://de.misumi-ec.com/vona2/detail/110300133820/?HissuCode=JBE16-P10-W6-L12&amp;PNSearch=JBE16-P10-W6-L12&amp;KWSearch=JBE16-P10-W6-L12&amp;searchFlow=results2type" TargetMode="External"/><Relationship Id="rId32" Type="http://schemas.openxmlformats.org/officeDocument/2006/relationships/hyperlink" Target="https://de.misumi-ec.com/vona2/detail/110300259460/?HissuCode=ENT6-14&amp;PNSearch=ENT6-14&amp;KWSearch=ENT6-14&amp;searchFlow=results2type" TargetMode="External"/><Relationship Id="rId37" Type="http://schemas.openxmlformats.org/officeDocument/2006/relationships/hyperlink" Target="https://de.misumi-ec.com/vona2/detail/110303265010/?HissuCode=ALB523M&amp;PNSearch=ALB523M&amp;KWSearch=ALB523M&amp;searchFlow=results2type" TargetMode="External"/><Relationship Id="rId40" Type="http://schemas.openxmlformats.org/officeDocument/2006/relationships/hyperlink" Target="https://de.misumi-ec.com/vona2/detail/110302205730/?HissuCode=MC04-3&amp;PNSearch=MC04-3&amp;KWSearch=MC04-3&amp;searchFlow=results2type" TargetMode="External"/><Relationship Id="rId45" Type="http://schemas.openxmlformats.org/officeDocument/2006/relationships/hyperlink" Target="https://de.misumi-ec.com/vona2/detail/110303261510/?HissuCode=ARE104MT&amp;PNSearch=ARE104MT&amp;KWSearch=ARE104MT&amp;searchFlow=results2type" TargetMode="External"/><Relationship Id="rId5" Type="http://schemas.openxmlformats.org/officeDocument/2006/relationships/hyperlink" Target="https://de.misumi-ec.com/vona2/detail/221006280090/?HissuCode=ASH4N&amp;PNSearch=ASH4N&amp;KWSearch=ASH4N&amp;searchFlow=results2type" TargetMode="External"/><Relationship Id="rId15" Type="http://schemas.openxmlformats.org/officeDocument/2006/relationships/hyperlink" Target="https://de.misumi-ec.com/vona2/detail/110300261740/?HissuCode=TKC&amp;PNSearch=TKC&amp;KWSearch=TKC&amp;searchFlow=results2type" TargetMode="External"/><Relationship Id="rId23" Type="http://schemas.openxmlformats.org/officeDocument/2006/relationships/hyperlink" Target="https://de.misumi-ec.com/vona2/detail/110302586530/?HissuCode=SSEBV16-150&amp;PNSearch=SSEBV16-150&amp;KWSearch=SSEBV16-150&amp;searchFlow=results2type" TargetMode="External"/><Relationship Id="rId28" Type="http://schemas.openxmlformats.org/officeDocument/2006/relationships/hyperlink" Target="https://de.misumi-ec.com/vona2/detail/110300184130/?HissuCode=KJCLB6-L75-A6.5&amp;PNSearch=KJCLB6-L75-A6.5&amp;KWSearch=KJCLB6-L75-A6.5&amp;searchFlow=results2type" TargetMode="External"/><Relationship Id="rId36" Type="http://schemas.openxmlformats.org/officeDocument/2006/relationships/hyperlink" Target="https://de.misumi-ec.com/vona2/detail/110300172050/?HissuCode=KJPRGN14-G5-N5.5-CH&amp;PNSearch=KJPRGN14-G5-N5.5-CH&amp;KWSearch=KJPRGN14-G5-N5.5-CH&amp;searchFlow=results2type" TargetMode="External"/><Relationship Id="rId10" Type="http://schemas.openxmlformats.org/officeDocument/2006/relationships/hyperlink" Target="https://de.misumi-ec.com/vona2/detail/110300137840/?HissuCode=CMAJL16&amp;PNSearch=CMAJL16&amp;KWSearch=CMAJL16&amp;searchFlow=results2type" TargetMode="External"/><Relationship Id="rId19" Type="http://schemas.openxmlformats.org/officeDocument/2006/relationships/hyperlink" Target="https://de.misumi-ec.com/vona2/detail/110300183340/?HissuCode=CLIP16&amp;PNSearch=CLIP16&amp;KWSearch=CLIP16&amp;searchFlow=results2type" TargetMode="External"/><Relationship Id="rId31" Type="http://schemas.openxmlformats.org/officeDocument/2006/relationships/hyperlink" Target="https://de.misumi-ec.com/vona2/detail/110303264740/?HissuCode=ALB512M&amp;PNSearch=ALB512M&amp;KWSearch=ALB512M&amp;searchFlow=results2type" TargetMode="External"/><Relationship Id="rId44" Type="http://schemas.openxmlformats.org/officeDocument/2006/relationships/hyperlink" Target="https://de.misumi-ec.com/vona2/detail/110303264040/?HissuCode=APR241M&amp;PNSearch=APR241M&amp;KWSearch=APR241M&amp;searchFlow=results2type" TargetMode="External"/><Relationship Id="rId4" Type="http://schemas.openxmlformats.org/officeDocument/2006/relationships/hyperlink" Target="https://de.misumi-ec.com/vona2/detail/110300259460/?HissuCode=ENT10-18&amp;PNSearch=ENT10-18&amp;KWSearch=ENT10-18&amp;searchFlow=results2type" TargetMode="External"/><Relationship Id="rId9" Type="http://schemas.openxmlformats.org/officeDocument/2006/relationships/hyperlink" Target="https://de.misumi-ec.com/vona2/detail/110300138360/?HissuCode=CMAJLC16&amp;PNSearch=CMAJLC16&amp;KWSearch=CMAJLC16&amp;searchFlow=results2type" TargetMode="External"/><Relationship Id="rId14" Type="http://schemas.openxmlformats.org/officeDocument/2006/relationships/hyperlink" Target="https://de.misumi-ec.com/vona2/detail/110300275310/?HissuCode=GELMF30&amp;PNSearch=GELMF30&amp;KWSearch=GELMF30&amp;searchFlow=results2type" TargetMode="External"/><Relationship Id="rId22" Type="http://schemas.openxmlformats.org/officeDocument/2006/relationships/hyperlink" Target="https://de.misumi-ec.com/vona2/detail/110300594060/?HissuCode=AJFSN8-24&amp;PNSearch=AJFSN8-24&amp;KWSearch=AJFSN8-24&amp;searchFlow=results2type" TargetMode="External"/><Relationship Id="rId27" Type="http://schemas.openxmlformats.org/officeDocument/2006/relationships/hyperlink" Target="https://de.misumi-ec.com/vona2/detail/110302206160/?HissuCode=MC04-3S&amp;PNSearch=MC04-3S&amp;KWSearch=MC04-3S&amp;searchFlow=results2type" TargetMode="External"/><Relationship Id="rId30" Type="http://schemas.openxmlformats.org/officeDocument/2006/relationships/hyperlink" Target="https://de.misumi-ec.com/vona2/detail/110300555650/?HissuCode=AIKK150-100&amp;PNSearch=AIKK150-100&amp;KWSearch=AIKK150-100&amp;searchFlow=results2type" TargetMode="External"/><Relationship Id="rId35" Type="http://schemas.openxmlformats.org/officeDocument/2006/relationships/hyperlink" Target="https://de.misumi-ec.com/vona2/detail/110300259460/?HissuCode=ENT8-15&amp;PNSearch=ENT8-15&amp;KWSearch=ENT8-15&amp;searchFlow=results2type" TargetMode="External"/><Relationship Id="rId43" Type="http://schemas.openxmlformats.org/officeDocument/2006/relationships/hyperlink" Target="https://de.misumi-ec.com/vona2/detail/110300259460/?HissuCode=ENT3-6&amp;PNSearch=ENT3-6&amp;KWSearch=ENT3-6&amp;searchFlow=results2type" TargetMode="External"/><Relationship Id="rId48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0300000000/M0315000000/" TargetMode="External"/><Relationship Id="rId3" Type="http://schemas.openxmlformats.org/officeDocument/2006/relationships/hyperlink" Target="https://de.misumi-ec.com/vona2/mech/M1500000000/M1501000000/" TargetMode="External"/><Relationship Id="rId7" Type="http://schemas.openxmlformats.org/officeDocument/2006/relationships/hyperlink" Target="https://de.misumi-ec.com/vona2/mech/M0300000000/M0315000000/" TargetMode="External"/><Relationship Id="rId2" Type="http://schemas.openxmlformats.org/officeDocument/2006/relationships/hyperlink" Target="https://de.misumi-ec.com/vona2/mech/M0300000000/M0315000000/" TargetMode="External"/><Relationship Id="rId1" Type="http://schemas.openxmlformats.org/officeDocument/2006/relationships/hyperlink" Target="https://de.misumi-ec.com/vona2/mech/M1500000000/M1505000000/" TargetMode="External"/><Relationship Id="rId6" Type="http://schemas.openxmlformats.org/officeDocument/2006/relationships/hyperlink" Target="https://de.misumi-ec.com/vona2/mech/M1100000000/" TargetMode="External"/><Relationship Id="rId11" Type="http://schemas.openxmlformats.org/officeDocument/2006/relationships/hyperlink" Target="https://de.misumi-ec.com/vona2/mech/M0400000000/M0401000000/M0401030000/M0401030100/" TargetMode="External"/><Relationship Id="rId5" Type="http://schemas.openxmlformats.org/officeDocument/2006/relationships/hyperlink" Target="https://de.misumi-ec.com/vona2/mech/M1100000000/" TargetMode="External"/><Relationship Id="rId10" Type="http://schemas.openxmlformats.org/officeDocument/2006/relationships/hyperlink" Target="https://de.misumi-ec.com/vona2/mech/M1100000000/M1115000000/" TargetMode="External"/><Relationship Id="rId4" Type="http://schemas.openxmlformats.org/officeDocument/2006/relationships/hyperlink" Target="https://de.misumi-ec.com/vona2/mech/M1500000000/M1501000000/" TargetMode="External"/><Relationship Id="rId9" Type="http://schemas.openxmlformats.org/officeDocument/2006/relationships/hyperlink" Target="https://de.misumi-ec.com/vona2/mech_material/M1401000000/M1401020000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0300000000/M0315000000/" TargetMode="External"/><Relationship Id="rId13" Type="http://schemas.openxmlformats.org/officeDocument/2006/relationships/hyperlink" Target="https://de.misumi-ec.com/vona2/mech/M1500000000/M1501000000/" TargetMode="External"/><Relationship Id="rId18" Type="http://schemas.openxmlformats.org/officeDocument/2006/relationships/hyperlink" Target="https://de.misumi-ec.com/vona2/mech/M1500000000/M1501000000/" TargetMode="External"/><Relationship Id="rId3" Type="http://schemas.openxmlformats.org/officeDocument/2006/relationships/hyperlink" Target="https://de.misumi-ec.com/vona2/mech/M1600000000/M1608000000/" TargetMode="External"/><Relationship Id="rId7" Type="http://schemas.openxmlformats.org/officeDocument/2006/relationships/hyperlink" Target="https://de.misumi-ec.com/vona2/mech/M1500000000/M1505000000/" TargetMode="External"/><Relationship Id="rId12" Type="http://schemas.openxmlformats.org/officeDocument/2006/relationships/hyperlink" Target="https://de.misumi-ec.com/vona2/mech/M1500000000/M1501000000/" TargetMode="External"/><Relationship Id="rId17" Type="http://schemas.openxmlformats.org/officeDocument/2006/relationships/hyperlink" Target="https://de.misumi-ec.com/vona2/mech/M1100000000/" TargetMode="External"/><Relationship Id="rId2" Type="http://schemas.openxmlformats.org/officeDocument/2006/relationships/hyperlink" Target="https://de.misumi-ec.com/vona2/mech/M1200000000/M1203000000/M1203010000/" TargetMode="External"/><Relationship Id="rId16" Type="http://schemas.openxmlformats.org/officeDocument/2006/relationships/hyperlink" Target="https://de.misumi-ec.com/vona2/mech/M1100000000/" TargetMode="External"/><Relationship Id="rId1" Type="http://schemas.openxmlformats.org/officeDocument/2006/relationships/hyperlink" Target="https://de.misumi-ec.com/vona2/mech_material/M1411000000/M1411010000/" TargetMode="External"/><Relationship Id="rId6" Type="http://schemas.openxmlformats.org/officeDocument/2006/relationships/hyperlink" Target="https://de.misumi-ec.com/vona2/mech/M1600000000/M1606000000/M1606020000/" TargetMode="External"/><Relationship Id="rId11" Type="http://schemas.openxmlformats.org/officeDocument/2006/relationships/hyperlink" Target="https://de.misumi-ec.com/vona2/mech/M1500000000/M1501000000/" TargetMode="External"/><Relationship Id="rId5" Type="http://schemas.openxmlformats.org/officeDocument/2006/relationships/hyperlink" Target="https://de.misumi-ec.com/vona2/mech/M1700000000/M1722000000/" TargetMode="External"/><Relationship Id="rId15" Type="http://schemas.openxmlformats.org/officeDocument/2006/relationships/hyperlink" Target="https://de.misumi-ec.com/vona2/mech/M0300000000/M0303000000/M0303090000/" TargetMode="External"/><Relationship Id="rId10" Type="http://schemas.openxmlformats.org/officeDocument/2006/relationships/hyperlink" Target="https://de.misumi-ec.com/vona2/mech/M0300000000/M0315000000/" TargetMode="External"/><Relationship Id="rId4" Type="http://schemas.openxmlformats.org/officeDocument/2006/relationships/hyperlink" Target="https://de.misumi-ec.com/vona2/mech/M1500000000/M1508000000/M1508010000/" TargetMode="External"/><Relationship Id="rId9" Type="http://schemas.openxmlformats.org/officeDocument/2006/relationships/hyperlink" Target="https://de.misumi-ec.com/vona2/mech/M0300000000/M0315000000/" TargetMode="External"/><Relationship Id="rId14" Type="http://schemas.openxmlformats.org/officeDocument/2006/relationships/hyperlink" Target="https://de.misumi-ec.com/vona2/mech/M1500000000/M1501000000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1500000000/M1505000000/" TargetMode="External"/><Relationship Id="rId13" Type="http://schemas.openxmlformats.org/officeDocument/2006/relationships/hyperlink" Target="https://de.misumi-ec.com/vona2/mech/M1900000000/" TargetMode="External"/><Relationship Id="rId3" Type="http://schemas.openxmlformats.org/officeDocument/2006/relationships/hyperlink" Target="https://de.misumi-ec.com/vona2/mech/M0300000000/M0315000000/" TargetMode="External"/><Relationship Id="rId7" Type="http://schemas.openxmlformats.org/officeDocument/2006/relationships/hyperlink" Target="https://de.misumi-ec.com/vona2/mech/M1500000000/M1505000000/" TargetMode="External"/><Relationship Id="rId12" Type="http://schemas.openxmlformats.org/officeDocument/2006/relationships/hyperlink" Target="https://de.misumi-ec.com/vona2/mech/M1900000000/" TargetMode="External"/><Relationship Id="rId2" Type="http://schemas.openxmlformats.org/officeDocument/2006/relationships/hyperlink" Target="https://de.misumi-ec.com/vona2/mech/M0300000000/M0315000000/" TargetMode="External"/><Relationship Id="rId1" Type="http://schemas.openxmlformats.org/officeDocument/2006/relationships/hyperlink" Target="https://de.misumi-ec.com/vona2/mech/M0300000000/M0315000000/" TargetMode="External"/><Relationship Id="rId6" Type="http://schemas.openxmlformats.org/officeDocument/2006/relationships/hyperlink" Target="https://de.misumi-ec.com/vona2/mech_material/M1401000000/M1401020000/" TargetMode="External"/><Relationship Id="rId11" Type="http://schemas.openxmlformats.org/officeDocument/2006/relationships/hyperlink" Target="https://de.misumi-ec.com/vona2/mech/M3400000000/" TargetMode="External"/><Relationship Id="rId5" Type="http://schemas.openxmlformats.org/officeDocument/2006/relationships/hyperlink" Target="https://de.misumi-ec.com/vona2/mech_material/M1401000000/M1401020000/" TargetMode="External"/><Relationship Id="rId15" Type="http://schemas.openxmlformats.org/officeDocument/2006/relationships/hyperlink" Target="https://de.misumi-ec.com/vona2/mech/M0400000000/" TargetMode="External"/><Relationship Id="rId10" Type="http://schemas.openxmlformats.org/officeDocument/2006/relationships/hyperlink" Target="https://de.misumi-ec.com/vona2/mech/M3400000000/" TargetMode="External"/><Relationship Id="rId4" Type="http://schemas.openxmlformats.org/officeDocument/2006/relationships/hyperlink" Target="https://de.misumi-ec.com/vona2/mech/M0300000000/M0315000000/" TargetMode="External"/><Relationship Id="rId9" Type="http://schemas.openxmlformats.org/officeDocument/2006/relationships/hyperlink" Target="https://de.misumi-ec.com/vona2/mech/M1500000000/M1505000000/" TargetMode="External"/><Relationship Id="rId14" Type="http://schemas.openxmlformats.org/officeDocument/2006/relationships/hyperlink" Target="https://de.misumi-ec.com/vona2/mech/M0400000000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1500000000/M1505000000/" TargetMode="External"/><Relationship Id="rId13" Type="http://schemas.openxmlformats.org/officeDocument/2006/relationships/hyperlink" Target="https://de.misumi-ec.com/vona2/mech/M0300000000/M0315000000/" TargetMode="External"/><Relationship Id="rId18" Type="http://schemas.openxmlformats.org/officeDocument/2006/relationships/hyperlink" Target="https://de.misumi-ec.com/vona2/mech/M0300000000/M0315000000/" TargetMode="External"/><Relationship Id="rId3" Type="http://schemas.openxmlformats.org/officeDocument/2006/relationships/hyperlink" Target="https://de.misumi-ec.com/vona2/mech_material/M1401000000/M1401020000/" TargetMode="External"/><Relationship Id="rId21" Type="http://schemas.openxmlformats.org/officeDocument/2006/relationships/hyperlink" Target="https://de.misumi-ec.com/vona2/mech/M1900000000/" TargetMode="External"/><Relationship Id="rId7" Type="http://schemas.openxmlformats.org/officeDocument/2006/relationships/hyperlink" Target="https://de.misumi-ec.com/vona2/mech/M1500000000/M1505000000/" TargetMode="External"/><Relationship Id="rId12" Type="http://schemas.openxmlformats.org/officeDocument/2006/relationships/hyperlink" Target="https://de.misumi-ec.com/vona2/mech/M1500000000/M1505000000/" TargetMode="External"/><Relationship Id="rId17" Type="http://schemas.openxmlformats.org/officeDocument/2006/relationships/hyperlink" Target="https://de.misumi-ec.com/vona2/mech/M0300000000/M0315000000/" TargetMode="External"/><Relationship Id="rId2" Type="http://schemas.openxmlformats.org/officeDocument/2006/relationships/hyperlink" Target="https://de.misumi-ec.com/vona2/mech/M0300000000/M0315000000/" TargetMode="External"/><Relationship Id="rId16" Type="http://schemas.openxmlformats.org/officeDocument/2006/relationships/hyperlink" Target="https://de.misumi-ec.com/vona2/mech/M0300000000/M0315000000/" TargetMode="External"/><Relationship Id="rId20" Type="http://schemas.openxmlformats.org/officeDocument/2006/relationships/hyperlink" Target="https://de.misumi-ec.com/vona2/mech/M1900000000/" TargetMode="External"/><Relationship Id="rId1" Type="http://schemas.openxmlformats.org/officeDocument/2006/relationships/hyperlink" Target="https://de.misumi-ec.com/vona2/mech/M0300000000/M0315000000/" TargetMode="External"/><Relationship Id="rId6" Type="http://schemas.openxmlformats.org/officeDocument/2006/relationships/hyperlink" Target="https://de.misumi-ec.com/vona2/mech/M1500000000/M1505000000/" TargetMode="External"/><Relationship Id="rId11" Type="http://schemas.openxmlformats.org/officeDocument/2006/relationships/hyperlink" Target="https://de.misumi-ec.com/vona2/mech/M1500000000/M1505000000/" TargetMode="External"/><Relationship Id="rId24" Type="http://schemas.openxmlformats.org/officeDocument/2006/relationships/hyperlink" Target="https://de.misumi-ec.com/vona2/mech_material/M1401000000/M1401020000/" TargetMode="External"/><Relationship Id="rId5" Type="http://schemas.openxmlformats.org/officeDocument/2006/relationships/hyperlink" Target="https://de.misumi-ec.com/vona2/mech/M1500000000/M1505000000/" TargetMode="External"/><Relationship Id="rId15" Type="http://schemas.openxmlformats.org/officeDocument/2006/relationships/hyperlink" Target="https://de.misumi-ec.com/vona2/mech/M0300000000/M0315000000/" TargetMode="External"/><Relationship Id="rId23" Type="http://schemas.openxmlformats.org/officeDocument/2006/relationships/hyperlink" Target="https://de.misumi-ec.com/vona2/mech_material/M1401000000/M1401020000/" TargetMode="External"/><Relationship Id="rId10" Type="http://schemas.openxmlformats.org/officeDocument/2006/relationships/hyperlink" Target="https://de.misumi-ec.com/vona2/mech/M1500000000/M1505000000/" TargetMode="External"/><Relationship Id="rId19" Type="http://schemas.openxmlformats.org/officeDocument/2006/relationships/hyperlink" Target="https://de.misumi-ec.com/vona2/mech/M1900000000/" TargetMode="External"/><Relationship Id="rId4" Type="http://schemas.openxmlformats.org/officeDocument/2006/relationships/hyperlink" Target="https://de.misumi-ec.com/vona2/mech_material/M1401000000/M1401020000/" TargetMode="External"/><Relationship Id="rId9" Type="http://schemas.openxmlformats.org/officeDocument/2006/relationships/hyperlink" Target="https://de.misumi-ec.com/vona2/mech/M1500000000/M1505000000/" TargetMode="External"/><Relationship Id="rId14" Type="http://schemas.openxmlformats.org/officeDocument/2006/relationships/hyperlink" Target="https://de.misumi-ec.com/vona2/mech/M0300000000/M0315000000/" TargetMode="External"/><Relationship Id="rId22" Type="http://schemas.openxmlformats.org/officeDocument/2006/relationships/hyperlink" Target="https://de.misumi-ec.com/vona2/mech/M1500000000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2"/>
  <sheetViews>
    <sheetView zoomScaleNormal="100" workbookViewId="0">
      <selection activeCell="M6" sqref="M6"/>
    </sheetView>
  </sheetViews>
  <sheetFormatPr defaultColWidth="11.42578125" defaultRowHeight="15" outlineLevelCol="1" x14ac:dyDescent="0.25"/>
  <cols>
    <col min="1" max="1" width="17" bestFit="1" customWidth="1"/>
    <col min="2" max="2" width="8.7109375" bestFit="1" customWidth="1"/>
    <col min="3" max="3" width="30.5703125" bestFit="1" customWidth="1"/>
    <col min="4" max="4" width="9.140625" bestFit="1" customWidth="1"/>
    <col min="5" max="5" width="16.7109375" customWidth="1"/>
    <col min="6" max="6" width="11.5703125" bestFit="1" customWidth="1"/>
    <col min="7" max="7" width="28.85546875" hidden="1" customWidth="1" outlineLevel="1"/>
    <col min="8" max="8" width="56.42578125" hidden="1" customWidth="1" outlineLevel="1"/>
    <col min="9" max="9" width="10.42578125" hidden="1" customWidth="1" outlineLevel="1"/>
    <col min="10" max="10" width="11.42578125" collapsed="1"/>
  </cols>
  <sheetData>
    <row r="1" spans="1:9" ht="45" customHeight="1" x14ac:dyDescent="0.25">
      <c r="A1" s="129" t="s">
        <v>657</v>
      </c>
      <c r="B1" s="121"/>
      <c r="C1" s="121"/>
      <c r="D1" s="121"/>
      <c r="E1" s="121"/>
      <c r="F1" s="121"/>
      <c r="G1" s="121"/>
      <c r="H1" s="121"/>
      <c r="I1" s="121"/>
    </row>
    <row r="2" spans="1:9" ht="78" x14ac:dyDescent="0.25">
      <c r="A2" s="99" t="s">
        <v>0</v>
      </c>
      <c r="B2" s="99" t="s">
        <v>652</v>
      </c>
      <c r="C2" s="100" t="s">
        <v>299</v>
      </c>
      <c r="D2" s="99" t="s">
        <v>9</v>
      </c>
      <c r="E2" s="99" t="s">
        <v>170</v>
      </c>
      <c r="F2" s="120" t="s">
        <v>566</v>
      </c>
      <c r="G2" s="99" t="s">
        <v>15</v>
      </c>
      <c r="H2" s="99" t="s">
        <v>8</v>
      </c>
      <c r="I2" s="99" t="s">
        <v>24</v>
      </c>
    </row>
    <row r="3" spans="1:9" ht="39.950000000000003" customHeight="1" x14ac:dyDescent="0.25">
      <c r="A3" s="101" t="s">
        <v>1</v>
      </c>
      <c r="B3" s="101">
        <v>1</v>
      </c>
      <c r="C3" s="122" t="s">
        <v>516</v>
      </c>
      <c r="D3" s="90">
        <v>1</v>
      </c>
      <c r="E3" s="118" t="str">
        <f t="shared" ref="E3:E40" si="0">HYPERLINK(CONCATENATE("https://de.misumi-ec.com/vona2/result/?Keyword=",H3),H3)</f>
        <v>HFS45A6-30-1380</v>
      </c>
      <c r="F3" s="89">
        <v>1</v>
      </c>
      <c r="G3" s="90"/>
      <c r="H3" s="123" t="s">
        <v>230</v>
      </c>
      <c r="I3" s="90" t="s">
        <v>289</v>
      </c>
    </row>
    <row r="4" spans="1:9" ht="39.950000000000003" customHeight="1" x14ac:dyDescent="0.25">
      <c r="A4" s="101" t="s">
        <v>1</v>
      </c>
      <c r="B4" s="101">
        <v>2</v>
      </c>
      <c r="C4" s="122" t="s">
        <v>516</v>
      </c>
      <c r="D4" s="90">
        <v>1</v>
      </c>
      <c r="E4" s="118" t="str">
        <f t="shared" si="0"/>
        <v>HFS45A6-30-1800</v>
      </c>
      <c r="F4" s="89">
        <v>1</v>
      </c>
      <c r="G4" s="90"/>
      <c r="H4" s="123" t="s">
        <v>231</v>
      </c>
      <c r="I4" s="90" t="s">
        <v>289</v>
      </c>
    </row>
    <row r="5" spans="1:9" ht="39.950000000000003" customHeight="1" x14ac:dyDescent="0.25">
      <c r="A5" s="101" t="s">
        <v>1</v>
      </c>
      <c r="B5" s="101">
        <v>3</v>
      </c>
      <c r="C5" s="122" t="s">
        <v>516</v>
      </c>
      <c r="D5" s="90">
        <v>3</v>
      </c>
      <c r="E5" s="118" t="str">
        <f t="shared" si="0"/>
        <v>HFS6-3030-100</v>
      </c>
      <c r="F5" s="89">
        <v>1</v>
      </c>
      <c r="G5" s="90"/>
      <c r="H5" s="123" t="s">
        <v>236</v>
      </c>
      <c r="I5" s="90" t="s">
        <v>289</v>
      </c>
    </row>
    <row r="6" spans="1:9" ht="39.950000000000003" customHeight="1" x14ac:dyDescent="0.25">
      <c r="A6" s="101" t="s">
        <v>1</v>
      </c>
      <c r="B6" s="101">
        <v>4</v>
      </c>
      <c r="C6" s="122" t="s">
        <v>516</v>
      </c>
      <c r="D6" s="90">
        <v>2</v>
      </c>
      <c r="E6" s="118" t="str">
        <f t="shared" si="0"/>
        <v>HFS6-3030-120</v>
      </c>
      <c r="F6" s="89">
        <v>1</v>
      </c>
      <c r="G6" s="90"/>
      <c r="H6" s="123" t="s">
        <v>237</v>
      </c>
      <c r="I6" s="90" t="s">
        <v>289</v>
      </c>
    </row>
    <row r="7" spans="1:9" ht="39.950000000000003" customHeight="1" x14ac:dyDescent="0.25">
      <c r="A7" s="101" t="s">
        <v>1</v>
      </c>
      <c r="B7" s="101">
        <v>5</v>
      </c>
      <c r="C7" s="122" t="s">
        <v>516</v>
      </c>
      <c r="D7" s="90">
        <v>2</v>
      </c>
      <c r="E7" s="118" t="str">
        <f t="shared" si="0"/>
        <v>HFS6-3030-1594</v>
      </c>
      <c r="F7" s="89">
        <v>1</v>
      </c>
      <c r="G7" s="90"/>
      <c r="H7" s="123" t="s">
        <v>238</v>
      </c>
      <c r="I7" s="90" t="s">
        <v>289</v>
      </c>
    </row>
    <row r="8" spans="1:9" ht="39.950000000000003" customHeight="1" x14ac:dyDescent="0.25">
      <c r="A8" s="101" t="s">
        <v>1</v>
      </c>
      <c r="B8" s="101">
        <v>6</v>
      </c>
      <c r="C8" s="122" t="s">
        <v>516</v>
      </c>
      <c r="D8" s="90">
        <v>1</v>
      </c>
      <c r="E8" s="118" t="str">
        <f t="shared" si="0"/>
        <v>HFS6-3030-160</v>
      </c>
      <c r="F8" s="89">
        <v>1</v>
      </c>
      <c r="G8" s="90"/>
      <c r="H8" s="123" t="s">
        <v>239</v>
      </c>
      <c r="I8" s="90" t="s">
        <v>289</v>
      </c>
    </row>
    <row r="9" spans="1:9" ht="39.950000000000003" customHeight="1" x14ac:dyDescent="0.25">
      <c r="A9" s="101" t="s">
        <v>1</v>
      </c>
      <c r="B9" s="101">
        <v>7</v>
      </c>
      <c r="C9" s="122" t="s">
        <v>516</v>
      </c>
      <c r="D9" s="90">
        <v>2</v>
      </c>
      <c r="E9" s="118" t="str">
        <f t="shared" si="0"/>
        <v>HFS6-3030-162</v>
      </c>
      <c r="F9" s="89">
        <v>1</v>
      </c>
      <c r="G9" s="90"/>
      <c r="H9" s="123" t="s">
        <v>240</v>
      </c>
      <c r="I9" s="90" t="s">
        <v>289</v>
      </c>
    </row>
    <row r="10" spans="1:9" ht="39.950000000000003" customHeight="1" x14ac:dyDescent="0.25">
      <c r="A10" s="101" t="s">
        <v>1</v>
      </c>
      <c r="B10" s="101">
        <v>8</v>
      </c>
      <c r="C10" s="122" t="s">
        <v>516</v>
      </c>
      <c r="D10" s="90">
        <v>1</v>
      </c>
      <c r="E10" s="118" t="str">
        <f t="shared" si="0"/>
        <v>HFS6-3030-195</v>
      </c>
      <c r="F10" s="89">
        <v>1</v>
      </c>
      <c r="G10" s="90"/>
      <c r="H10" s="123" t="s">
        <v>241</v>
      </c>
      <c r="I10" s="90" t="s">
        <v>289</v>
      </c>
    </row>
    <row r="11" spans="1:9" ht="39.950000000000003" customHeight="1" x14ac:dyDescent="0.25">
      <c r="A11" s="101" t="s">
        <v>1</v>
      </c>
      <c r="B11" s="101">
        <v>9</v>
      </c>
      <c r="C11" s="122" t="s">
        <v>516</v>
      </c>
      <c r="D11" s="90">
        <v>3</v>
      </c>
      <c r="E11" s="118" t="str">
        <f t="shared" si="0"/>
        <v>HFS6-3030-250</v>
      </c>
      <c r="F11" s="89">
        <v>1</v>
      </c>
      <c r="G11" s="90"/>
      <c r="H11" s="123" t="s">
        <v>242</v>
      </c>
      <c r="I11" s="90" t="s">
        <v>289</v>
      </c>
    </row>
    <row r="12" spans="1:9" ht="39.950000000000003" customHeight="1" x14ac:dyDescent="0.25">
      <c r="A12" s="101" t="s">
        <v>1</v>
      </c>
      <c r="B12" s="101">
        <v>10</v>
      </c>
      <c r="C12" s="122" t="s">
        <v>516</v>
      </c>
      <c r="D12" s="90">
        <v>6</v>
      </c>
      <c r="E12" s="118" t="str">
        <f t="shared" si="0"/>
        <v>HFS6-3030-276</v>
      </c>
      <c r="F12" s="89">
        <v>1</v>
      </c>
      <c r="G12" s="90"/>
      <c r="H12" s="123" t="s">
        <v>243</v>
      </c>
      <c r="I12" s="90" t="s">
        <v>289</v>
      </c>
    </row>
    <row r="13" spans="1:9" ht="39.950000000000003" customHeight="1" x14ac:dyDescent="0.25">
      <c r="A13" s="101" t="s">
        <v>1</v>
      </c>
      <c r="B13" s="101">
        <v>11</v>
      </c>
      <c r="C13" s="122" t="s">
        <v>516</v>
      </c>
      <c r="D13" s="90">
        <v>4</v>
      </c>
      <c r="E13" s="118" t="str">
        <f t="shared" si="0"/>
        <v>HFS6-3030-350</v>
      </c>
      <c r="F13" s="89">
        <v>1</v>
      </c>
      <c r="G13" s="90"/>
      <c r="H13" s="123" t="s">
        <v>244</v>
      </c>
      <c r="I13" s="90" t="s">
        <v>289</v>
      </c>
    </row>
    <row r="14" spans="1:9" ht="39.950000000000003" customHeight="1" x14ac:dyDescent="0.25">
      <c r="A14" s="101" t="s">
        <v>1</v>
      </c>
      <c r="B14" s="101">
        <v>12</v>
      </c>
      <c r="C14" s="122" t="s">
        <v>516</v>
      </c>
      <c r="D14" s="90">
        <v>10</v>
      </c>
      <c r="E14" s="118" t="str">
        <f t="shared" si="0"/>
        <v>HFS6-3030-380</v>
      </c>
      <c r="F14" s="89">
        <v>1</v>
      </c>
      <c r="G14" s="90"/>
      <c r="H14" s="123" t="s">
        <v>245</v>
      </c>
      <c r="I14" s="90" t="s">
        <v>289</v>
      </c>
    </row>
    <row r="15" spans="1:9" ht="39.950000000000003" customHeight="1" x14ac:dyDescent="0.25">
      <c r="A15" s="101" t="s">
        <v>1</v>
      </c>
      <c r="B15" s="101">
        <v>13</v>
      </c>
      <c r="C15" s="122" t="s">
        <v>516</v>
      </c>
      <c r="D15" s="90">
        <v>2</v>
      </c>
      <c r="E15" s="118" t="str">
        <f t="shared" si="0"/>
        <v>HFS6-3030-80</v>
      </c>
      <c r="F15" s="89">
        <v>1</v>
      </c>
      <c r="G15" s="90"/>
      <c r="H15" s="123" t="s">
        <v>246</v>
      </c>
      <c r="I15" s="90" t="s">
        <v>289</v>
      </c>
    </row>
    <row r="16" spans="1:9" ht="39.950000000000003" customHeight="1" x14ac:dyDescent="0.25">
      <c r="A16" s="101" t="s">
        <v>1</v>
      </c>
      <c r="B16" s="101">
        <v>14</v>
      </c>
      <c r="C16" s="122" t="s">
        <v>516</v>
      </c>
      <c r="D16" s="90">
        <v>2</v>
      </c>
      <c r="E16" s="118" t="str">
        <f t="shared" si="0"/>
        <v>HFS6-3060-1050</v>
      </c>
      <c r="F16" s="89">
        <v>1</v>
      </c>
      <c r="G16" s="90"/>
      <c r="H16" s="123" t="s">
        <v>247</v>
      </c>
      <c r="I16" s="90" t="s">
        <v>289</v>
      </c>
    </row>
    <row r="17" spans="1:9" ht="39.950000000000003" customHeight="1" x14ac:dyDescent="0.25">
      <c r="A17" s="101" t="s">
        <v>1</v>
      </c>
      <c r="B17" s="101">
        <v>15</v>
      </c>
      <c r="C17" s="122" t="s">
        <v>516</v>
      </c>
      <c r="D17" s="90">
        <v>1</v>
      </c>
      <c r="E17" s="118" t="str">
        <f t="shared" si="0"/>
        <v>HFS6-3060-300</v>
      </c>
      <c r="F17" s="89">
        <v>1</v>
      </c>
      <c r="G17" s="90"/>
      <c r="H17" s="123" t="s">
        <v>248</v>
      </c>
      <c r="I17" s="90" t="s">
        <v>289</v>
      </c>
    </row>
    <row r="18" spans="1:9" ht="39.950000000000003" customHeight="1" x14ac:dyDescent="0.25">
      <c r="A18" s="101" t="s">
        <v>1</v>
      </c>
      <c r="B18" s="101">
        <v>16</v>
      </c>
      <c r="C18" s="122" t="s">
        <v>516</v>
      </c>
      <c r="D18" s="90">
        <v>2</v>
      </c>
      <c r="E18" s="118" t="str">
        <f t="shared" si="0"/>
        <v>HFS6-3060-360</v>
      </c>
      <c r="F18" s="89">
        <v>1</v>
      </c>
      <c r="G18" s="90"/>
      <c r="H18" s="123" t="s">
        <v>249</v>
      </c>
      <c r="I18" s="90" t="s">
        <v>289</v>
      </c>
    </row>
    <row r="19" spans="1:9" ht="39.950000000000003" customHeight="1" x14ac:dyDescent="0.25">
      <c r="A19" s="101" t="s">
        <v>1</v>
      </c>
      <c r="B19" s="101">
        <v>17</v>
      </c>
      <c r="C19" s="122" t="s">
        <v>516</v>
      </c>
      <c r="D19" s="90">
        <v>1</v>
      </c>
      <c r="E19" s="118" t="str">
        <f t="shared" si="0"/>
        <v>HFS6-3060-600</v>
      </c>
      <c r="F19" s="89">
        <v>1</v>
      </c>
      <c r="G19" s="90"/>
      <c r="H19" s="123" t="s">
        <v>250</v>
      </c>
      <c r="I19" s="90" t="s">
        <v>289</v>
      </c>
    </row>
    <row r="20" spans="1:9" ht="39.950000000000003" customHeight="1" x14ac:dyDescent="0.25">
      <c r="A20" s="101" t="s">
        <v>1</v>
      </c>
      <c r="B20" s="101">
        <v>18</v>
      </c>
      <c r="C20" s="122" t="s">
        <v>516</v>
      </c>
      <c r="D20" s="90">
        <v>2</v>
      </c>
      <c r="E20" s="118" t="str">
        <f t="shared" si="0"/>
        <v>HFS6-3060-750</v>
      </c>
      <c r="F20" s="89">
        <v>1</v>
      </c>
      <c r="G20" s="90"/>
      <c r="H20" s="123" t="s">
        <v>251</v>
      </c>
      <c r="I20" s="90" t="s">
        <v>289</v>
      </c>
    </row>
    <row r="21" spans="1:9" ht="39.950000000000003" customHeight="1" x14ac:dyDescent="0.25">
      <c r="A21" s="101" t="s">
        <v>1</v>
      </c>
      <c r="B21" s="101">
        <v>19</v>
      </c>
      <c r="C21" s="122" t="s">
        <v>516</v>
      </c>
      <c r="D21" s="90">
        <v>2</v>
      </c>
      <c r="E21" s="118" t="str">
        <f t="shared" si="0"/>
        <v>HFS6-3060-900</v>
      </c>
      <c r="F21" s="89">
        <v>1</v>
      </c>
      <c r="G21" s="90"/>
      <c r="H21" s="123" t="s">
        <v>252</v>
      </c>
      <c r="I21" s="90" t="s">
        <v>289</v>
      </c>
    </row>
    <row r="22" spans="1:9" ht="39.950000000000003" customHeight="1" x14ac:dyDescent="0.25">
      <c r="A22" s="101" t="s">
        <v>1</v>
      </c>
      <c r="B22" s="101">
        <v>20</v>
      </c>
      <c r="C22" s="122" t="s">
        <v>558</v>
      </c>
      <c r="D22" s="90">
        <v>2</v>
      </c>
      <c r="E22" s="118" t="str">
        <f t="shared" si="0"/>
        <v>CGR-1000</v>
      </c>
      <c r="F22" s="89">
        <v>1</v>
      </c>
      <c r="G22" s="90"/>
      <c r="H22" s="123" t="s">
        <v>183</v>
      </c>
      <c r="I22" s="90" t="s">
        <v>289</v>
      </c>
    </row>
    <row r="23" spans="1:9" ht="39.950000000000003" customHeight="1" x14ac:dyDescent="0.25">
      <c r="A23" s="101" t="s">
        <v>1</v>
      </c>
      <c r="B23" s="101">
        <v>21</v>
      </c>
      <c r="C23" s="122" t="s">
        <v>558</v>
      </c>
      <c r="D23" s="90">
        <v>1</v>
      </c>
      <c r="E23" s="118" t="str">
        <f t="shared" si="0"/>
        <v>CGR-550</v>
      </c>
      <c r="F23" s="89">
        <v>1</v>
      </c>
      <c r="G23" s="90"/>
      <c r="H23" s="123" t="s">
        <v>184</v>
      </c>
      <c r="I23" s="90" t="s">
        <v>289</v>
      </c>
    </row>
    <row r="24" spans="1:9" ht="39.950000000000003" customHeight="1" x14ac:dyDescent="0.25">
      <c r="A24" s="101" t="s">
        <v>1</v>
      </c>
      <c r="B24" s="101">
        <v>22</v>
      </c>
      <c r="C24" s="122" t="s">
        <v>551</v>
      </c>
      <c r="D24" s="90">
        <v>5</v>
      </c>
      <c r="E24" s="118" t="str">
        <f t="shared" si="0"/>
        <v>ARL101R</v>
      </c>
      <c r="F24" s="89">
        <v>1</v>
      </c>
      <c r="G24" s="90"/>
      <c r="H24" s="123" t="s">
        <v>5</v>
      </c>
      <c r="I24" s="90" t="s">
        <v>289</v>
      </c>
    </row>
    <row r="25" spans="1:9" ht="39.950000000000003" customHeight="1" x14ac:dyDescent="0.25">
      <c r="A25" s="101" t="s">
        <v>1</v>
      </c>
      <c r="B25" s="101">
        <v>23</v>
      </c>
      <c r="C25" s="122" t="s">
        <v>524</v>
      </c>
      <c r="D25" s="90">
        <v>9</v>
      </c>
      <c r="E25" s="118" t="str">
        <f t="shared" si="0"/>
        <v>FJKN12-100</v>
      </c>
      <c r="F25" s="89">
        <v>1</v>
      </c>
      <c r="G25" s="90"/>
      <c r="H25" s="123" t="s">
        <v>217</v>
      </c>
      <c r="I25" s="90" t="s">
        <v>289</v>
      </c>
    </row>
    <row r="26" spans="1:9" ht="39.950000000000003" customHeight="1" x14ac:dyDescent="0.25">
      <c r="A26" s="101" t="s">
        <v>1</v>
      </c>
      <c r="B26" s="101">
        <v>24</v>
      </c>
      <c r="C26" s="122" t="s">
        <v>524</v>
      </c>
      <c r="D26" s="90">
        <v>9</v>
      </c>
      <c r="E26" s="118" t="str">
        <f t="shared" si="0"/>
        <v>FJKN12-100</v>
      </c>
      <c r="F26" s="89">
        <v>1</v>
      </c>
      <c r="G26" s="90"/>
      <c r="H26" s="123" t="s">
        <v>217</v>
      </c>
      <c r="I26" s="90" t="s">
        <v>289</v>
      </c>
    </row>
    <row r="27" spans="1:9" ht="39.950000000000003" customHeight="1" x14ac:dyDescent="0.25">
      <c r="A27" s="101" t="s">
        <v>1</v>
      </c>
      <c r="B27" s="101">
        <v>25</v>
      </c>
      <c r="C27" s="122" t="s">
        <v>564</v>
      </c>
      <c r="D27" s="90">
        <v>9</v>
      </c>
      <c r="E27" s="118" t="str">
        <f t="shared" si="0"/>
        <v>HLF6-3060-12</v>
      </c>
      <c r="F27" s="89">
        <v>1</v>
      </c>
      <c r="G27" s="90"/>
      <c r="H27" s="123" t="s">
        <v>223</v>
      </c>
      <c r="I27" s="90" t="s">
        <v>289</v>
      </c>
    </row>
    <row r="28" spans="1:9" ht="39.950000000000003" customHeight="1" x14ac:dyDescent="0.25">
      <c r="A28" s="101" t="s">
        <v>1</v>
      </c>
      <c r="B28" s="101">
        <v>26</v>
      </c>
      <c r="C28" s="122" t="s">
        <v>559</v>
      </c>
      <c r="D28" s="90">
        <v>6</v>
      </c>
      <c r="E28" s="118" t="str">
        <f t="shared" si="0"/>
        <v>CGV80</v>
      </c>
      <c r="F28" s="89">
        <v>1</v>
      </c>
      <c r="G28" s="90"/>
      <c r="H28" s="123" t="s">
        <v>4</v>
      </c>
      <c r="I28" s="90" t="s">
        <v>289</v>
      </c>
    </row>
    <row r="29" spans="1:9" ht="39.950000000000003" customHeight="1" x14ac:dyDescent="0.25">
      <c r="A29" s="101" t="s">
        <v>1</v>
      </c>
      <c r="B29" s="101">
        <v>27</v>
      </c>
      <c r="C29" s="122" t="s">
        <v>518</v>
      </c>
      <c r="D29" s="90">
        <v>1</v>
      </c>
      <c r="E29" s="118" t="str">
        <f t="shared" si="0"/>
        <v>L-PNLNM-600-200-3</v>
      </c>
      <c r="F29" s="91">
        <v>2</v>
      </c>
      <c r="G29" s="90" t="s">
        <v>46</v>
      </c>
      <c r="H29" s="101" t="s">
        <v>587</v>
      </c>
      <c r="I29" s="90" t="s">
        <v>289</v>
      </c>
    </row>
    <row r="30" spans="1:9" ht="39.950000000000003" customHeight="1" x14ac:dyDescent="0.25">
      <c r="A30" s="101" t="s">
        <v>1</v>
      </c>
      <c r="B30" s="101">
        <v>28</v>
      </c>
      <c r="C30" s="122" t="s">
        <v>518</v>
      </c>
      <c r="D30" s="90">
        <v>1</v>
      </c>
      <c r="E30" s="118" t="str">
        <f t="shared" si="0"/>
        <v>L-SS2FM-450-350-15</v>
      </c>
      <c r="F30" s="91">
        <v>2</v>
      </c>
      <c r="G30" s="90" t="s">
        <v>46</v>
      </c>
      <c r="H30" s="123" t="s">
        <v>586</v>
      </c>
      <c r="I30" s="90" t="s">
        <v>289</v>
      </c>
    </row>
    <row r="31" spans="1:9" ht="39.950000000000003" customHeight="1" x14ac:dyDescent="0.25">
      <c r="A31" s="101" t="s">
        <v>1</v>
      </c>
      <c r="B31" s="101">
        <v>29</v>
      </c>
      <c r="C31" s="122" t="s">
        <v>518</v>
      </c>
      <c r="D31" s="90">
        <v>1</v>
      </c>
      <c r="E31" s="118" t="str">
        <f t="shared" si="0"/>
        <v>SS2F-275-39-15</v>
      </c>
      <c r="F31" s="91">
        <v>2</v>
      </c>
      <c r="G31" s="90" t="s">
        <v>46</v>
      </c>
      <c r="H31" s="123" t="s">
        <v>585</v>
      </c>
      <c r="I31" s="90" t="s">
        <v>289</v>
      </c>
    </row>
    <row r="32" spans="1:9" ht="39.950000000000003" customHeight="1" x14ac:dyDescent="0.25">
      <c r="A32" s="101" t="s">
        <v>1</v>
      </c>
      <c r="B32" s="101">
        <v>30</v>
      </c>
      <c r="C32" s="122" t="s">
        <v>518</v>
      </c>
      <c r="D32" s="90">
        <v>2</v>
      </c>
      <c r="E32" s="118" t="str">
        <f t="shared" si="0"/>
        <v>SSFB-20-70-50</v>
      </c>
      <c r="F32" s="91">
        <v>2</v>
      </c>
      <c r="G32" s="90" t="s">
        <v>46</v>
      </c>
      <c r="H32" s="123" t="s">
        <v>584</v>
      </c>
      <c r="I32" s="90" t="s">
        <v>289</v>
      </c>
    </row>
    <row r="33" spans="1:9" ht="39.950000000000003" customHeight="1" x14ac:dyDescent="0.25">
      <c r="A33" s="101" t="s">
        <v>1</v>
      </c>
      <c r="B33" s="101">
        <v>31</v>
      </c>
      <c r="C33" s="122" t="s">
        <v>517</v>
      </c>
      <c r="D33" s="90">
        <v>1</v>
      </c>
      <c r="E33" s="118" t="str">
        <f t="shared" si="0"/>
        <v>JTDAS-SPB-A40-B70-T4.5-Y10-DA6-CC1-L20-N6-X10</v>
      </c>
      <c r="F33" s="89">
        <v>1</v>
      </c>
      <c r="G33" s="90"/>
      <c r="H33" s="123" t="s">
        <v>229</v>
      </c>
      <c r="I33" s="90" t="s">
        <v>289</v>
      </c>
    </row>
    <row r="34" spans="1:9" ht="39.950000000000003" customHeight="1" x14ac:dyDescent="0.25">
      <c r="A34" s="101" t="s">
        <v>1</v>
      </c>
      <c r="B34" s="101">
        <v>32</v>
      </c>
      <c r="C34" s="122" t="s">
        <v>556</v>
      </c>
      <c r="D34" s="90">
        <v>1</v>
      </c>
      <c r="E34" s="118" t="str">
        <f t="shared" si="0"/>
        <v>FALBS-SPB-T4.5-A55-B70-L30-NA6-DA20-H37-S58-V15-X15-Y7.5</v>
      </c>
      <c r="F34" s="89">
        <v>1</v>
      </c>
      <c r="G34" s="90"/>
      <c r="H34" s="123" t="s">
        <v>214</v>
      </c>
      <c r="I34" s="90" t="s">
        <v>289</v>
      </c>
    </row>
    <row r="35" spans="1:9" ht="39.950000000000003" customHeight="1" x14ac:dyDescent="0.25">
      <c r="A35" s="101" t="s">
        <v>1</v>
      </c>
      <c r="B35" s="101">
        <v>33</v>
      </c>
      <c r="C35" s="122" t="s">
        <v>556</v>
      </c>
      <c r="D35" s="90">
        <v>1</v>
      </c>
      <c r="E35" s="118" t="str">
        <f t="shared" si="0"/>
        <v>FALBS-SPB-T4.5-A70-B95-L30-NA6-DA20-H52-S83-V15-X15-Y7.5</v>
      </c>
      <c r="F35" s="89">
        <v>1</v>
      </c>
      <c r="G35" s="90"/>
      <c r="H35" s="123" t="s">
        <v>215</v>
      </c>
      <c r="I35" s="90" t="s">
        <v>289</v>
      </c>
    </row>
    <row r="36" spans="1:9" ht="39.950000000000003" customHeight="1" x14ac:dyDescent="0.25">
      <c r="A36" s="101" t="s">
        <v>1</v>
      </c>
      <c r="B36" s="101">
        <v>34</v>
      </c>
      <c r="C36" s="122" t="s">
        <v>556</v>
      </c>
      <c r="D36" s="90">
        <v>1</v>
      </c>
      <c r="E36" s="118" t="str">
        <f t="shared" si="0"/>
        <v>FASBS-SPB</v>
      </c>
      <c r="F36" s="91">
        <v>2</v>
      </c>
      <c r="G36" s="90"/>
      <c r="H36" s="123" t="s">
        <v>565</v>
      </c>
      <c r="I36" s="90" t="s">
        <v>289</v>
      </c>
    </row>
    <row r="37" spans="1:9" ht="39.950000000000003" customHeight="1" x14ac:dyDescent="0.25">
      <c r="A37" s="101" t="s">
        <v>1</v>
      </c>
      <c r="B37" s="101">
        <v>35</v>
      </c>
      <c r="C37" s="122" t="s">
        <v>557</v>
      </c>
      <c r="D37" s="90">
        <v>1</v>
      </c>
      <c r="E37" s="118" t="str">
        <f t="shared" si="0"/>
        <v>SWCBS-SPB-A80-B35-T4.5-CC1-D20-F53-H25-J30-K7-N6-W20-X10</v>
      </c>
      <c r="F37" s="89">
        <v>1</v>
      </c>
      <c r="G37" s="90"/>
      <c r="H37" s="123" t="s">
        <v>281</v>
      </c>
      <c r="I37" s="90" t="s">
        <v>289</v>
      </c>
    </row>
    <row r="38" spans="1:9" ht="39.950000000000003" customHeight="1" x14ac:dyDescent="0.25">
      <c r="A38" s="101" t="s">
        <v>1</v>
      </c>
      <c r="B38" s="101">
        <v>36</v>
      </c>
      <c r="C38" s="122" t="s">
        <v>522</v>
      </c>
      <c r="D38" s="90">
        <v>4</v>
      </c>
      <c r="E38" s="118" t="str">
        <f t="shared" si="0"/>
        <v>E2E-X10MF1-M1</v>
      </c>
      <c r="F38" s="89">
        <v>1</v>
      </c>
      <c r="G38" s="90"/>
      <c r="H38" s="123" t="s">
        <v>213</v>
      </c>
      <c r="I38" s="90" t="s">
        <v>171</v>
      </c>
    </row>
    <row r="39" spans="1:9" ht="39.950000000000003" customHeight="1" x14ac:dyDescent="0.25">
      <c r="A39" s="101" t="s">
        <v>1</v>
      </c>
      <c r="B39" s="101">
        <v>37</v>
      </c>
      <c r="C39" s="122" t="s">
        <v>552</v>
      </c>
      <c r="D39" s="90">
        <v>2</v>
      </c>
      <c r="E39" s="118" t="str">
        <f t="shared" si="0"/>
        <v>ANL217</v>
      </c>
      <c r="F39" s="91">
        <v>2</v>
      </c>
      <c r="G39" s="90" t="s">
        <v>46</v>
      </c>
      <c r="H39" s="123" t="s">
        <v>291</v>
      </c>
      <c r="I39" s="90" t="s">
        <v>289</v>
      </c>
    </row>
    <row r="40" spans="1:9" ht="39.950000000000003" customHeight="1" x14ac:dyDescent="0.25">
      <c r="A40" s="101" t="s">
        <v>1</v>
      </c>
      <c r="B40" s="101">
        <v>38</v>
      </c>
      <c r="C40" s="122" t="s">
        <v>552</v>
      </c>
      <c r="D40" s="90">
        <v>2</v>
      </c>
      <c r="E40" s="118" t="str">
        <f t="shared" si="0"/>
        <v>ANL227</v>
      </c>
      <c r="F40" s="91">
        <v>2</v>
      </c>
      <c r="G40" s="90" t="s">
        <v>46</v>
      </c>
      <c r="H40" s="123" t="s">
        <v>32</v>
      </c>
      <c r="I40" s="90" t="s">
        <v>289</v>
      </c>
    </row>
    <row r="41" spans="1:9" ht="39.950000000000003" customHeight="1" x14ac:dyDescent="0.25">
      <c r="A41" s="101" t="s">
        <v>1</v>
      </c>
      <c r="B41" s="97"/>
      <c r="C41" s="90" t="s">
        <v>617</v>
      </c>
      <c r="D41" s="90">
        <v>2</v>
      </c>
      <c r="E41" s="90"/>
      <c r="F41" s="102">
        <v>4</v>
      </c>
      <c r="G41" s="90"/>
      <c r="H41" s="123" t="s">
        <v>616</v>
      </c>
      <c r="I41" s="90"/>
    </row>
    <row r="42" spans="1:9" ht="39.950000000000003" customHeight="1" x14ac:dyDescent="0.25">
      <c r="A42" s="101" t="s">
        <v>1</v>
      </c>
      <c r="B42" s="101">
        <v>39</v>
      </c>
      <c r="C42" s="122" t="s">
        <v>534</v>
      </c>
      <c r="D42" s="90">
        <v>2</v>
      </c>
      <c r="E42" s="118" t="str">
        <f t="shared" ref="E42:E49" si="1">HYPERLINK(CONCATENATE("https://de.misumi-ec.com/vona2/result/?Keyword=",H42),H42)</f>
        <v>APFLPBB-D20-00-A30</v>
      </c>
      <c r="F42" s="89">
        <v>1</v>
      </c>
      <c r="G42" s="90"/>
      <c r="H42" s="123" t="s">
        <v>211</v>
      </c>
      <c r="I42" s="90" t="s">
        <v>289</v>
      </c>
    </row>
    <row r="43" spans="1:9" ht="39.950000000000003" customHeight="1" x14ac:dyDescent="0.25">
      <c r="A43" s="101" t="s">
        <v>1</v>
      </c>
      <c r="B43" s="101">
        <v>40</v>
      </c>
      <c r="C43" s="122" t="s">
        <v>535</v>
      </c>
      <c r="D43" s="90">
        <v>2</v>
      </c>
      <c r="E43" s="118" t="str">
        <f t="shared" si="1"/>
        <v>APR273M</v>
      </c>
      <c r="F43" s="89">
        <v>1</v>
      </c>
      <c r="G43" s="90"/>
      <c r="H43" s="123" t="s">
        <v>6</v>
      </c>
      <c r="I43" s="90" t="s">
        <v>289</v>
      </c>
    </row>
    <row r="44" spans="1:9" ht="39.950000000000003" customHeight="1" x14ac:dyDescent="0.25">
      <c r="A44" s="101" t="s">
        <v>1</v>
      </c>
      <c r="B44" s="101">
        <v>41</v>
      </c>
      <c r="C44" s="122" t="s">
        <v>563</v>
      </c>
      <c r="D44" s="90">
        <v>4</v>
      </c>
      <c r="E44" s="118" t="str">
        <f t="shared" si="1"/>
        <v>HFC45A6-B</v>
      </c>
      <c r="F44" s="89">
        <v>1</v>
      </c>
      <c r="G44" s="90"/>
      <c r="H44" s="123" t="s">
        <v>187</v>
      </c>
      <c r="I44" s="90" t="s">
        <v>289</v>
      </c>
    </row>
    <row r="45" spans="1:9" ht="39.950000000000003" customHeight="1" x14ac:dyDescent="0.25">
      <c r="A45" s="101" t="s">
        <v>1</v>
      </c>
      <c r="B45" s="101">
        <v>42</v>
      </c>
      <c r="C45" s="122" t="s">
        <v>563</v>
      </c>
      <c r="D45" s="90">
        <v>3</v>
      </c>
      <c r="E45" s="118" t="str">
        <f t="shared" si="1"/>
        <v>HFC6-3030-B</v>
      </c>
      <c r="F45" s="89">
        <v>1</v>
      </c>
      <c r="G45" s="90"/>
      <c r="H45" s="123" t="s">
        <v>188</v>
      </c>
      <c r="I45" s="90" t="s">
        <v>289</v>
      </c>
    </row>
    <row r="46" spans="1:9" ht="39.950000000000003" customHeight="1" x14ac:dyDescent="0.25">
      <c r="A46" s="101" t="s">
        <v>1</v>
      </c>
      <c r="B46" s="101">
        <v>43</v>
      </c>
      <c r="C46" s="122" t="s">
        <v>563</v>
      </c>
      <c r="D46" s="90">
        <v>8</v>
      </c>
      <c r="E46" s="118" t="str">
        <f t="shared" si="1"/>
        <v>HFC6-3060-B</v>
      </c>
      <c r="F46" s="89">
        <v>1</v>
      </c>
      <c r="G46" s="90"/>
      <c r="H46" s="123" t="s">
        <v>189</v>
      </c>
      <c r="I46" s="90" t="s">
        <v>289</v>
      </c>
    </row>
    <row r="47" spans="1:9" ht="39.950000000000003" customHeight="1" x14ac:dyDescent="0.25">
      <c r="A47" s="101" t="s">
        <v>1</v>
      </c>
      <c r="B47" s="101">
        <v>44</v>
      </c>
      <c r="C47" s="122" t="s">
        <v>560</v>
      </c>
      <c r="D47" s="90">
        <v>2</v>
      </c>
      <c r="E47" s="118" t="str">
        <f t="shared" si="1"/>
        <v>CRONEWB33</v>
      </c>
      <c r="F47" s="89">
        <v>1</v>
      </c>
      <c r="G47" s="90"/>
      <c r="H47" s="123" t="s">
        <v>3</v>
      </c>
      <c r="I47" s="90" t="s">
        <v>289</v>
      </c>
    </row>
    <row r="48" spans="1:9" ht="39.950000000000003" customHeight="1" x14ac:dyDescent="0.25">
      <c r="A48" s="101" t="s">
        <v>1</v>
      </c>
      <c r="B48" s="101">
        <v>45</v>
      </c>
      <c r="C48" s="122" t="s">
        <v>560</v>
      </c>
      <c r="D48" s="90">
        <v>2</v>
      </c>
      <c r="E48" s="118" t="str">
        <f t="shared" si="1"/>
        <v>CRONEXB33</v>
      </c>
      <c r="F48" s="89">
        <v>1</v>
      </c>
      <c r="G48" s="90"/>
      <c r="H48" s="123" t="s">
        <v>2</v>
      </c>
      <c r="I48" s="90" t="s">
        <v>289</v>
      </c>
    </row>
    <row r="49" spans="1:9" ht="39.950000000000003" customHeight="1" x14ac:dyDescent="0.25">
      <c r="A49" s="101" t="s">
        <v>1</v>
      </c>
      <c r="B49" s="101">
        <v>46</v>
      </c>
      <c r="C49" s="122" t="s">
        <v>536</v>
      </c>
      <c r="D49" s="90">
        <v>6</v>
      </c>
      <c r="E49" s="118" t="str">
        <f t="shared" si="1"/>
        <v>ASH3N</v>
      </c>
      <c r="F49" s="89">
        <v>1</v>
      </c>
      <c r="G49" s="90"/>
      <c r="H49" s="123" t="s">
        <v>7</v>
      </c>
      <c r="I49" s="90" t="s">
        <v>289</v>
      </c>
    </row>
    <row r="50" spans="1:9" ht="39.950000000000003" customHeight="1" x14ac:dyDescent="0.25">
      <c r="A50" s="101" t="s">
        <v>1</v>
      </c>
      <c r="B50" s="97"/>
      <c r="C50" s="90" t="s">
        <v>618</v>
      </c>
      <c r="D50" s="90">
        <v>1</v>
      </c>
      <c r="E50" s="90"/>
      <c r="F50" s="102">
        <v>4</v>
      </c>
      <c r="G50" s="90"/>
      <c r="H50" s="123" t="s">
        <v>619</v>
      </c>
      <c r="I50" s="90"/>
    </row>
    <row r="51" spans="1:9" ht="39.950000000000003" customHeight="1" x14ac:dyDescent="0.25">
      <c r="A51" s="101" t="s">
        <v>1</v>
      </c>
      <c r="B51" s="101">
        <v>47</v>
      </c>
      <c r="C51" s="122" t="s">
        <v>562</v>
      </c>
      <c r="D51" s="90">
        <v>72</v>
      </c>
      <c r="E51" s="118" t="str">
        <f t="shared" ref="E51:E70" si="2">HYPERLINK(CONCATENATE("https://de.misumi-ec.com/vona2/result/?Keyword=",H51),H51)</f>
        <v>HBLFSNT6-SEU</v>
      </c>
      <c r="F51" s="89">
        <v>1</v>
      </c>
      <c r="G51" s="90"/>
      <c r="H51" s="123" t="s">
        <v>178</v>
      </c>
      <c r="I51" s="90" t="s">
        <v>289</v>
      </c>
    </row>
    <row r="52" spans="1:9" ht="39.950000000000003" customHeight="1" x14ac:dyDescent="0.25">
      <c r="A52" s="101" t="s">
        <v>51</v>
      </c>
      <c r="B52" s="101">
        <v>1</v>
      </c>
      <c r="C52" s="122" t="s">
        <v>525</v>
      </c>
      <c r="D52" s="101">
        <v>16</v>
      </c>
      <c r="E52" s="118" t="str">
        <f t="shared" si="2"/>
        <v>FXNAA8-8-F7-N10</v>
      </c>
      <c r="F52" s="89">
        <v>1</v>
      </c>
      <c r="G52" s="90"/>
      <c r="H52" s="123" t="s">
        <v>172</v>
      </c>
      <c r="I52" s="90" t="s">
        <v>289</v>
      </c>
    </row>
    <row r="53" spans="1:9" ht="39.950000000000003" customHeight="1" x14ac:dyDescent="0.25">
      <c r="A53" s="101" t="s">
        <v>51</v>
      </c>
      <c r="B53" s="101">
        <v>2</v>
      </c>
      <c r="C53" s="122" t="s">
        <v>515</v>
      </c>
      <c r="D53" s="101">
        <v>2</v>
      </c>
      <c r="E53" s="118" t="str">
        <f t="shared" si="2"/>
        <v>ACA8H-890-700-4-F430-G330-N6</v>
      </c>
      <c r="F53" s="89">
        <v>1</v>
      </c>
      <c r="G53" s="90"/>
      <c r="H53" s="123" t="s">
        <v>181</v>
      </c>
      <c r="I53" s="90" t="s">
        <v>289</v>
      </c>
    </row>
    <row r="54" spans="1:9" ht="39.950000000000003" customHeight="1" x14ac:dyDescent="0.25">
      <c r="A54" s="101" t="s">
        <v>51</v>
      </c>
      <c r="B54" s="101">
        <v>3</v>
      </c>
      <c r="C54" s="122" t="s">
        <v>515</v>
      </c>
      <c r="D54" s="101">
        <v>2</v>
      </c>
      <c r="E54" s="118" t="str">
        <f t="shared" si="2"/>
        <v>ACA8H-890-760-4-F430-G360-N6</v>
      </c>
      <c r="F54" s="91">
        <v>2</v>
      </c>
      <c r="G54" s="90" t="s">
        <v>46</v>
      </c>
      <c r="H54" s="123" t="s">
        <v>290</v>
      </c>
      <c r="I54" s="90" t="s">
        <v>289</v>
      </c>
    </row>
    <row r="55" spans="1:9" ht="39.950000000000003" customHeight="1" x14ac:dyDescent="0.25">
      <c r="A55" s="101" t="s">
        <v>51</v>
      </c>
      <c r="B55" s="101">
        <v>4</v>
      </c>
      <c r="C55" s="122" t="s">
        <v>516</v>
      </c>
      <c r="D55" s="101">
        <v>2</v>
      </c>
      <c r="E55" s="118" t="str">
        <f t="shared" si="2"/>
        <v>HFS8-4040-140</v>
      </c>
      <c r="F55" s="89">
        <v>1</v>
      </c>
      <c r="G55" s="90"/>
      <c r="H55" s="123" t="s">
        <v>253</v>
      </c>
      <c r="I55" s="90" t="s">
        <v>289</v>
      </c>
    </row>
    <row r="56" spans="1:9" ht="39.950000000000003" customHeight="1" x14ac:dyDescent="0.25">
      <c r="A56" s="101" t="s">
        <v>51</v>
      </c>
      <c r="B56" s="101">
        <v>5</v>
      </c>
      <c r="C56" s="122" t="s">
        <v>516</v>
      </c>
      <c r="D56" s="101">
        <v>2</v>
      </c>
      <c r="E56" s="118" t="str">
        <f t="shared" si="2"/>
        <v>HFS8-4040-1400</v>
      </c>
      <c r="F56" s="89">
        <v>1</v>
      </c>
      <c r="G56" s="90"/>
      <c r="H56" s="123" t="s">
        <v>254</v>
      </c>
      <c r="I56" s="90" t="s">
        <v>289</v>
      </c>
    </row>
    <row r="57" spans="1:9" ht="39.950000000000003" customHeight="1" x14ac:dyDescent="0.25">
      <c r="A57" s="101" t="s">
        <v>51</v>
      </c>
      <c r="B57" s="101">
        <v>6</v>
      </c>
      <c r="C57" s="122" t="s">
        <v>516</v>
      </c>
      <c r="D57" s="101">
        <v>3</v>
      </c>
      <c r="E57" s="118" t="str">
        <f t="shared" si="2"/>
        <v>HFS8-4040-1520</v>
      </c>
      <c r="F57" s="89">
        <v>1</v>
      </c>
      <c r="G57" s="90"/>
      <c r="H57" s="123" t="s">
        <v>255</v>
      </c>
      <c r="I57" s="90" t="s">
        <v>289</v>
      </c>
    </row>
    <row r="58" spans="1:9" ht="39.950000000000003" customHeight="1" x14ac:dyDescent="0.25">
      <c r="A58" s="101" t="s">
        <v>51</v>
      </c>
      <c r="B58" s="101">
        <v>7</v>
      </c>
      <c r="C58" s="122" t="s">
        <v>516</v>
      </c>
      <c r="D58" s="101">
        <v>2</v>
      </c>
      <c r="E58" s="118" t="str">
        <f t="shared" si="2"/>
        <v>HFS8-4040-680</v>
      </c>
      <c r="F58" s="89">
        <v>1</v>
      </c>
      <c r="G58" s="90"/>
      <c r="H58" s="123" t="s">
        <v>256</v>
      </c>
      <c r="I58" s="90" t="s">
        <v>289</v>
      </c>
    </row>
    <row r="59" spans="1:9" ht="39.950000000000003" customHeight="1" x14ac:dyDescent="0.25">
      <c r="A59" s="101" t="s">
        <v>51</v>
      </c>
      <c r="B59" s="101">
        <v>8</v>
      </c>
      <c r="C59" s="122" t="s">
        <v>516</v>
      </c>
      <c r="D59" s="101">
        <v>4</v>
      </c>
      <c r="E59" s="118" t="str">
        <f t="shared" si="2"/>
        <v>HFS8-4040-820</v>
      </c>
      <c r="F59" s="89">
        <v>1</v>
      </c>
      <c r="G59" s="90"/>
      <c r="H59" s="123" t="s">
        <v>257</v>
      </c>
      <c r="I59" s="90" t="s">
        <v>289</v>
      </c>
    </row>
    <row r="60" spans="1:9" ht="39.950000000000003" customHeight="1" x14ac:dyDescent="0.25">
      <c r="A60" s="101" t="s">
        <v>51</v>
      </c>
      <c r="B60" s="101">
        <v>9</v>
      </c>
      <c r="C60" s="122" t="s">
        <v>516</v>
      </c>
      <c r="D60" s="101">
        <v>11</v>
      </c>
      <c r="E60" s="118" t="str">
        <f t="shared" si="2"/>
        <v>HFS8-4080-1240</v>
      </c>
      <c r="F60" s="89">
        <v>1</v>
      </c>
      <c r="G60" s="90"/>
      <c r="H60" s="123" t="s">
        <v>258</v>
      </c>
      <c r="I60" s="90" t="s">
        <v>289</v>
      </c>
    </row>
    <row r="61" spans="1:9" ht="39.950000000000003" customHeight="1" x14ac:dyDescent="0.25">
      <c r="A61" s="101" t="s">
        <v>51</v>
      </c>
      <c r="B61" s="101">
        <v>10</v>
      </c>
      <c r="C61" s="122" t="s">
        <v>516</v>
      </c>
      <c r="D61" s="101">
        <v>1</v>
      </c>
      <c r="E61" s="118" t="str">
        <f t="shared" si="2"/>
        <v>HFS8-4080-1320</v>
      </c>
      <c r="F61" s="89">
        <v>1</v>
      </c>
      <c r="G61" s="90"/>
      <c r="H61" s="123" t="s">
        <v>259</v>
      </c>
      <c r="I61" s="90" t="s">
        <v>289</v>
      </c>
    </row>
    <row r="62" spans="1:9" ht="39.950000000000003" customHeight="1" x14ac:dyDescent="0.25">
      <c r="A62" s="101" t="s">
        <v>51</v>
      </c>
      <c r="B62" s="101">
        <v>11</v>
      </c>
      <c r="C62" s="122" t="s">
        <v>516</v>
      </c>
      <c r="D62" s="101">
        <v>1</v>
      </c>
      <c r="E62" s="118" t="str">
        <f t="shared" si="2"/>
        <v>HFS8-4080-1440</v>
      </c>
      <c r="F62" s="89">
        <v>1</v>
      </c>
      <c r="G62" s="90"/>
      <c r="H62" s="123" t="s">
        <v>260</v>
      </c>
      <c r="I62" s="90" t="s">
        <v>289</v>
      </c>
    </row>
    <row r="63" spans="1:9" ht="39.950000000000003" customHeight="1" x14ac:dyDescent="0.25">
      <c r="A63" s="101" t="s">
        <v>51</v>
      </c>
      <c r="B63" s="101">
        <v>12</v>
      </c>
      <c r="C63" s="122" t="s">
        <v>516</v>
      </c>
      <c r="D63" s="101">
        <v>2</v>
      </c>
      <c r="E63" s="118" t="str">
        <f t="shared" si="2"/>
        <v>HFS8-4080-1458</v>
      </c>
      <c r="F63" s="89">
        <v>1</v>
      </c>
      <c r="G63" s="90"/>
      <c r="H63" s="123" t="s">
        <v>261</v>
      </c>
      <c r="I63" s="90" t="s">
        <v>289</v>
      </c>
    </row>
    <row r="64" spans="1:9" ht="39.950000000000003" customHeight="1" x14ac:dyDescent="0.25">
      <c r="A64" s="101" t="s">
        <v>51</v>
      </c>
      <c r="B64" s="101">
        <v>13</v>
      </c>
      <c r="C64" s="122" t="s">
        <v>516</v>
      </c>
      <c r="D64" s="101">
        <v>2</v>
      </c>
      <c r="E64" s="118" t="str">
        <f t="shared" si="2"/>
        <v>HFS8-4080-485</v>
      </c>
      <c r="F64" s="89">
        <v>1</v>
      </c>
      <c r="G64" s="90"/>
      <c r="H64" s="123" t="s">
        <v>262</v>
      </c>
      <c r="I64" s="90" t="s">
        <v>289</v>
      </c>
    </row>
    <row r="65" spans="1:9" ht="39.950000000000003" customHeight="1" x14ac:dyDescent="0.25">
      <c r="A65" s="101" t="s">
        <v>51</v>
      </c>
      <c r="B65" s="101">
        <v>14</v>
      </c>
      <c r="C65" s="122" t="s">
        <v>516</v>
      </c>
      <c r="D65" s="101">
        <v>1</v>
      </c>
      <c r="E65" s="118" t="str">
        <f t="shared" si="2"/>
        <v>HFS8-4080-694</v>
      </c>
      <c r="F65" s="89">
        <v>1</v>
      </c>
      <c r="G65" s="90"/>
      <c r="H65" s="123" t="s">
        <v>263</v>
      </c>
      <c r="I65" s="90" t="s">
        <v>289</v>
      </c>
    </row>
    <row r="66" spans="1:9" ht="39.950000000000003" customHeight="1" x14ac:dyDescent="0.25">
      <c r="A66" s="101" t="s">
        <v>51</v>
      </c>
      <c r="B66" s="101">
        <v>15</v>
      </c>
      <c r="C66" s="122" t="s">
        <v>516</v>
      </c>
      <c r="D66" s="101">
        <v>2</v>
      </c>
      <c r="E66" s="118" t="str">
        <f t="shared" si="2"/>
        <v>HFS8-4080-820</v>
      </c>
      <c r="F66" s="89">
        <v>1</v>
      </c>
      <c r="G66" s="90"/>
      <c r="H66" s="123" t="s">
        <v>264</v>
      </c>
      <c r="I66" s="90" t="s">
        <v>289</v>
      </c>
    </row>
    <row r="67" spans="1:9" ht="39.950000000000003" customHeight="1" x14ac:dyDescent="0.25">
      <c r="A67" s="101" t="s">
        <v>51</v>
      </c>
      <c r="B67" s="101">
        <v>16</v>
      </c>
      <c r="C67" s="122" t="s">
        <v>516</v>
      </c>
      <c r="D67" s="101">
        <v>1</v>
      </c>
      <c r="E67" s="118" t="str">
        <f t="shared" si="2"/>
        <v>HFS8-8080-1240</v>
      </c>
      <c r="F67" s="89">
        <v>1</v>
      </c>
      <c r="G67" s="90"/>
      <c r="H67" s="123" t="s">
        <v>265</v>
      </c>
      <c r="I67" s="90" t="s">
        <v>289</v>
      </c>
    </row>
    <row r="68" spans="1:9" ht="39.950000000000003" customHeight="1" x14ac:dyDescent="0.25">
      <c r="A68" s="101" t="s">
        <v>51</v>
      </c>
      <c r="B68" s="101">
        <v>17</v>
      </c>
      <c r="C68" s="122" t="s">
        <v>516</v>
      </c>
      <c r="D68" s="101">
        <v>2</v>
      </c>
      <c r="E68" s="118" t="str">
        <f t="shared" si="2"/>
        <v>HFS8-8080-2890</v>
      </c>
      <c r="F68" s="89">
        <v>1</v>
      </c>
      <c r="G68" s="90"/>
      <c r="H68" s="123" t="s">
        <v>266</v>
      </c>
      <c r="I68" s="90" t="s">
        <v>289</v>
      </c>
    </row>
    <row r="69" spans="1:9" ht="39.950000000000003" customHeight="1" x14ac:dyDescent="0.25">
      <c r="A69" s="101" t="s">
        <v>51</v>
      </c>
      <c r="B69" s="101">
        <v>18</v>
      </c>
      <c r="C69" s="122" t="s">
        <v>516</v>
      </c>
      <c r="D69" s="101">
        <v>2</v>
      </c>
      <c r="E69" s="118" t="str">
        <f t="shared" si="2"/>
        <v>HFS8-8080-2995</v>
      </c>
      <c r="F69" s="89">
        <v>1</v>
      </c>
      <c r="G69" s="90"/>
      <c r="H69" s="123" t="s">
        <v>267</v>
      </c>
      <c r="I69" s="90" t="s">
        <v>289</v>
      </c>
    </row>
    <row r="70" spans="1:9" ht="39.950000000000003" customHeight="1" x14ac:dyDescent="0.25">
      <c r="A70" s="101" t="s">
        <v>51</v>
      </c>
      <c r="B70" s="101">
        <v>19</v>
      </c>
      <c r="C70" s="122" t="s">
        <v>516</v>
      </c>
      <c r="D70" s="101">
        <v>4</v>
      </c>
      <c r="E70" s="118" t="str">
        <f t="shared" si="2"/>
        <v>HFS8-8080-386.5</v>
      </c>
      <c r="F70" s="89">
        <v>1</v>
      </c>
      <c r="G70" s="90"/>
      <c r="H70" s="123" t="s">
        <v>268</v>
      </c>
      <c r="I70" s="90" t="s">
        <v>289</v>
      </c>
    </row>
    <row r="71" spans="1:9" ht="39.950000000000003" customHeight="1" x14ac:dyDescent="0.25">
      <c r="A71" s="101" t="s">
        <v>51</v>
      </c>
      <c r="B71" s="90"/>
      <c r="C71" s="122" t="s">
        <v>537</v>
      </c>
      <c r="D71" s="101">
        <v>5</v>
      </c>
      <c r="E71" s="118"/>
      <c r="F71" s="102">
        <v>4</v>
      </c>
      <c r="G71" s="90"/>
      <c r="H71" s="122" t="s">
        <v>537</v>
      </c>
      <c r="I71" s="90"/>
    </row>
    <row r="72" spans="1:9" ht="39.950000000000003" customHeight="1" x14ac:dyDescent="0.25">
      <c r="A72" s="101" t="s">
        <v>51</v>
      </c>
      <c r="B72" s="97"/>
      <c r="C72" s="122" t="s">
        <v>537</v>
      </c>
      <c r="D72" s="101">
        <v>15</v>
      </c>
      <c r="E72" s="118"/>
      <c r="F72" s="102">
        <v>4</v>
      </c>
      <c r="G72" s="90"/>
      <c r="H72" s="122" t="s">
        <v>537</v>
      </c>
      <c r="I72" s="90"/>
    </row>
    <row r="73" spans="1:9" ht="39.950000000000003" customHeight="1" x14ac:dyDescent="0.25">
      <c r="A73" s="101" t="s">
        <v>51</v>
      </c>
      <c r="B73" s="101">
        <v>20</v>
      </c>
      <c r="C73" s="122" t="s">
        <v>529</v>
      </c>
      <c r="D73" s="101">
        <v>2</v>
      </c>
      <c r="E73" s="118" t="str">
        <f t="shared" ref="E73:E116" si="3">HYPERLINK(CONCATENATE("https://de.misumi-ec.com/vona2/result/?Keyword=",H73),H73)</f>
        <v>MAC1620H</v>
      </c>
      <c r="F73" s="89">
        <v>1</v>
      </c>
      <c r="G73" s="90"/>
      <c r="H73" s="101" t="s">
        <v>29</v>
      </c>
      <c r="I73" s="90" t="s">
        <v>289</v>
      </c>
    </row>
    <row r="74" spans="1:9" ht="39.950000000000003" customHeight="1" x14ac:dyDescent="0.25">
      <c r="A74" s="101" t="s">
        <v>51</v>
      </c>
      <c r="B74" s="101">
        <v>21</v>
      </c>
      <c r="C74" s="122" t="s">
        <v>551</v>
      </c>
      <c r="D74" s="101">
        <v>25</v>
      </c>
      <c r="E74" s="118" t="str">
        <f t="shared" si="3"/>
        <v>ARL101L</v>
      </c>
      <c r="F74" s="89">
        <v>1</v>
      </c>
      <c r="G74" s="90"/>
      <c r="H74" s="123" t="s">
        <v>25</v>
      </c>
      <c r="I74" s="90" t="s">
        <v>289</v>
      </c>
    </row>
    <row r="75" spans="1:9" ht="39.950000000000003" customHeight="1" x14ac:dyDescent="0.25">
      <c r="A75" s="101" t="s">
        <v>51</v>
      </c>
      <c r="B75" s="101">
        <v>22</v>
      </c>
      <c r="C75" s="122" t="s">
        <v>551</v>
      </c>
      <c r="D75" s="101">
        <v>5</v>
      </c>
      <c r="E75" s="118" t="str">
        <f t="shared" si="3"/>
        <v>ARL101R</v>
      </c>
      <c r="F75" s="89">
        <v>1</v>
      </c>
      <c r="G75" s="90"/>
      <c r="H75" s="123" t="s">
        <v>5</v>
      </c>
      <c r="I75" s="90" t="s">
        <v>289</v>
      </c>
    </row>
    <row r="76" spans="1:9" ht="39.950000000000003" customHeight="1" x14ac:dyDescent="0.25">
      <c r="A76" s="101" t="s">
        <v>51</v>
      </c>
      <c r="B76" s="101">
        <v>23</v>
      </c>
      <c r="C76" s="122" t="s">
        <v>524</v>
      </c>
      <c r="D76" s="101">
        <v>4</v>
      </c>
      <c r="E76" s="118" t="str">
        <f t="shared" si="3"/>
        <v>FJGN12-75</v>
      </c>
      <c r="F76" s="89">
        <v>1</v>
      </c>
      <c r="G76" s="90"/>
      <c r="H76" s="101" t="s">
        <v>186</v>
      </c>
      <c r="I76" s="90" t="s">
        <v>289</v>
      </c>
    </row>
    <row r="77" spans="1:9" ht="39.950000000000003" customHeight="1" x14ac:dyDescent="0.25">
      <c r="A77" s="101" t="s">
        <v>51</v>
      </c>
      <c r="B77" s="101">
        <v>24</v>
      </c>
      <c r="C77" s="122" t="s">
        <v>451</v>
      </c>
      <c r="D77" s="101">
        <v>1</v>
      </c>
      <c r="E77" s="118" t="str">
        <f t="shared" si="3"/>
        <v>UWAPN600</v>
      </c>
      <c r="F77" s="89">
        <v>1</v>
      </c>
      <c r="G77" s="90"/>
      <c r="H77" s="101" t="s">
        <v>28</v>
      </c>
      <c r="I77" s="90" t="s">
        <v>289</v>
      </c>
    </row>
    <row r="78" spans="1:9" ht="39.950000000000003" customHeight="1" x14ac:dyDescent="0.25">
      <c r="A78" s="101" t="s">
        <v>51</v>
      </c>
      <c r="B78" s="101">
        <v>25</v>
      </c>
      <c r="C78" s="122" t="s">
        <v>564</v>
      </c>
      <c r="D78" s="101">
        <v>4</v>
      </c>
      <c r="E78" s="118" t="str">
        <f t="shared" si="3"/>
        <v>HLF8-8080-12</v>
      </c>
      <c r="F78" s="89">
        <v>1</v>
      </c>
      <c r="G78" s="90"/>
      <c r="H78" s="123" t="s">
        <v>193</v>
      </c>
      <c r="I78" s="90" t="s">
        <v>289</v>
      </c>
    </row>
    <row r="79" spans="1:9" ht="39.950000000000003" customHeight="1" x14ac:dyDescent="0.25">
      <c r="A79" s="101" t="s">
        <v>51</v>
      </c>
      <c r="B79" s="101">
        <v>26</v>
      </c>
      <c r="C79" s="122" t="s">
        <v>521</v>
      </c>
      <c r="D79" s="101">
        <v>2</v>
      </c>
      <c r="E79" s="118" t="str">
        <f t="shared" si="3"/>
        <v>CMGK100-U</v>
      </c>
      <c r="F79" s="89">
        <v>1</v>
      </c>
      <c r="G79" s="90"/>
      <c r="H79" s="101" t="s">
        <v>185</v>
      </c>
      <c r="I79" s="90" t="s">
        <v>289</v>
      </c>
    </row>
    <row r="80" spans="1:9" ht="39.950000000000003" customHeight="1" x14ac:dyDescent="0.25">
      <c r="A80" s="101" t="s">
        <v>51</v>
      </c>
      <c r="B80" s="101">
        <v>27</v>
      </c>
      <c r="C80" s="122" t="s">
        <v>518</v>
      </c>
      <c r="D80" s="101">
        <v>1</v>
      </c>
      <c r="E80" s="118" t="str">
        <f t="shared" si="3"/>
        <v>SSFB-140-50-30</v>
      </c>
      <c r="F80" s="91">
        <v>2</v>
      </c>
      <c r="G80" s="90" t="s">
        <v>46</v>
      </c>
      <c r="H80" s="90" t="s">
        <v>574</v>
      </c>
      <c r="I80" s="90"/>
    </row>
    <row r="81" spans="1:9" ht="39.950000000000003" customHeight="1" x14ac:dyDescent="0.25">
      <c r="A81" s="101" t="s">
        <v>51</v>
      </c>
      <c r="B81" s="101">
        <v>28</v>
      </c>
      <c r="C81" s="122" t="s">
        <v>518</v>
      </c>
      <c r="D81" s="101">
        <v>1</v>
      </c>
      <c r="E81" s="118" t="str">
        <f t="shared" si="3"/>
        <v>SSFB-195-30-30</v>
      </c>
      <c r="F81" s="91">
        <v>2</v>
      </c>
      <c r="G81" s="90" t="s">
        <v>45</v>
      </c>
      <c r="H81" s="123" t="s">
        <v>575</v>
      </c>
      <c r="I81" s="90"/>
    </row>
    <row r="82" spans="1:9" ht="39.950000000000003" customHeight="1" x14ac:dyDescent="0.25">
      <c r="A82" s="101" t="s">
        <v>51</v>
      </c>
      <c r="B82" s="101">
        <v>29</v>
      </c>
      <c r="C82" s="122" t="s">
        <v>518</v>
      </c>
      <c r="D82" s="101">
        <v>1</v>
      </c>
      <c r="E82" s="118" t="str">
        <f t="shared" si="3"/>
        <v>SSFB-90-80-30</v>
      </c>
      <c r="F82" s="91">
        <v>2</v>
      </c>
      <c r="G82" s="90" t="s">
        <v>45</v>
      </c>
      <c r="H82" s="123" t="s">
        <v>576</v>
      </c>
      <c r="I82" s="90"/>
    </row>
    <row r="83" spans="1:9" ht="39.950000000000003" customHeight="1" x14ac:dyDescent="0.25">
      <c r="A83" s="101" t="s">
        <v>51</v>
      </c>
      <c r="B83" s="101">
        <v>30</v>
      </c>
      <c r="C83" s="122" t="s">
        <v>518</v>
      </c>
      <c r="D83" s="101">
        <v>5</v>
      </c>
      <c r="E83" s="118" t="str">
        <f t="shared" si="3"/>
        <v>L-PSFMM-110-100-15</v>
      </c>
      <c r="F83" s="91">
        <v>2</v>
      </c>
      <c r="G83" s="90" t="s">
        <v>46</v>
      </c>
      <c r="H83" s="123" t="s">
        <v>33</v>
      </c>
      <c r="I83" s="90" t="s">
        <v>289</v>
      </c>
    </row>
    <row r="84" spans="1:9" ht="39.950000000000003" customHeight="1" x14ac:dyDescent="0.25">
      <c r="A84" s="101" t="s">
        <v>51</v>
      </c>
      <c r="B84" s="101">
        <v>31</v>
      </c>
      <c r="C84" s="122" t="s">
        <v>518</v>
      </c>
      <c r="D84" s="101">
        <v>5</v>
      </c>
      <c r="E84" s="118" t="str">
        <f t="shared" si="3"/>
        <v>L-PSFMM-117-85-15</v>
      </c>
      <c r="F84" s="91">
        <v>2</v>
      </c>
      <c r="G84" s="90" t="s">
        <v>46</v>
      </c>
      <c r="H84" s="123" t="s">
        <v>34</v>
      </c>
      <c r="I84" s="90" t="s">
        <v>289</v>
      </c>
    </row>
    <row r="85" spans="1:9" ht="39.950000000000003" customHeight="1" x14ac:dyDescent="0.25">
      <c r="A85" s="101" t="s">
        <v>51</v>
      </c>
      <c r="B85" s="101">
        <v>32</v>
      </c>
      <c r="C85" s="122" t="s">
        <v>518</v>
      </c>
      <c r="D85" s="101">
        <v>5</v>
      </c>
      <c r="E85" s="118" t="str">
        <f t="shared" si="3"/>
        <v>L-PSFMM-150-140-15</v>
      </c>
      <c r="F85" s="91">
        <v>2</v>
      </c>
      <c r="G85" s="90" t="s">
        <v>46</v>
      </c>
      <c r="H85" s="123" t="s">
        <v>35</v>
      </c>
      <c r="I85" s="90" t="s">
        <v>289</v>
      </c>
    </row>
    <row r="86" spans="1:9" ht="39.950000000000003" customHeight="1" x14ac:dyDescent="0.25">
      <c r="A86" s="101" t="s">
        <v>51</v>
      </c>
      <c r="B86" s="101">
        <v>33</v>
      </c>
      <c r="C86" s="122" t="s">
        <v>518</v>
      </c>
      <c r="D86" s="101">
        <v>5</v>
      </c>
      <c r="E86" s="118" t="str">
        <f t="shared" si="3"/>
        <v>L-PSFMM-195-125-15</v>
      </c>
      <c r="F86" s="91">
        <v>2</v>
      </c>
      <c r="G86" s="90" t="s">
        <v>46</v>
      </c>
      <c r="H86" s="123" t="s">
        <v>36</v>
      </c>
      <c r="I86" s="90" t="s">
        <v>289</v>
      </c>
    </row>
    <row r="87" spans="1:9" ht="39.950000000000003" customHeight="1" x14ac:dyDescent="0.25">
      <c r="A87" s="101" t="s">
        <v>51</v>
      </c>
      <c r="B87" s="101">
        <v>34</v>
      </c>
      <c r="C87" s="122" t="s">
        <v>518</v>
      </c>
      <c r="D87" s="101">
        <v>1</v>
      </c>
      <c r="E87" s="118" t="str">
        <f t="shared" si="3"/>
        <v>L-PSFMM-2000-1390-15</v>
      </c>
      <c r="F87" s="91">
        <v>2</v>
      </c>
      <c r="G87" s="90" t="s">
        <v>46</v>
      </c>
      <c r="H87" s="123" t="s">
        <v>37</v>
      </c>
      <c r="I87" s="90" t="s">
        <v>289</v>
      </c>
    </row>
    <row r="88" spans="1:9" ht="39.950000000000003" customHeight="1" x14ac:dyDescent="0.25">
      <c r="A88" s="101" t="s">
        <v>51</v>
      </c>
      <c r="B88" s="101">
        <v>35</v>
      </c>
      <c r="C88" s="122" t="s">
        <v>518</v>
      </c>
      <c r="D88" s="101">
        <v>2</v>
      </c>
      <c r="E88" s="118" t="str">
        <f t="shared" si="3"/>
        <v>L-SS2FM-1445-40-10</v>
      </c>
      <c r="F88" s="91">
        <v>2</v>
      </c>
      <c r="G88" s="90" t="s">
        <v>46</v>
      </c>
      <c r="H88" s="123" t="s">
        <v>38</v>
      </c>
      <c r="I88" s="90" t="s">
        <v>289</v>
      </c>
    </row>
    <row r="89" spans="1:9" ht="39.950000000000003" customHeight="1" x14ac:dyDescent="0.25">
      <c r="A89" s="101" t="s">
        <v>51</v>
      </c>
      <c r="B89" s="101">
        <v>36</v>
      </c>
      <c r="C89" s="122" t="s">
        <v>517</v>
      </c>
      <c r="D89" s="101">
        <v>8</v>
      </c>
      <c r="E89" s="118" t="str">
        <f t="shared" si="3"/>
        <v>HFCBA-SCB-A110-B40-T10-Y10-M8-F40-G30-NA8-V90-X10</v>
      </c>
      <c r="F89" s="89">
        <v>1</v>
      </c>
      <c r="G89" s="90"/>
      <c r="H89" s="123" t="s">
        <v>219</v>
      </c>
      <c r="I89" s="90" t="s">
        <v>289</v>
      </c>
    </row>
    <row r="90" spans="1:9" ht="39.950000000000003" customHeight="1" x14ac:dyDescent="0.25">
      <c r="A90" s="101" t="s">
        <v>51</v>
      </c>
      <c r="B90" s="101">
        <v>37</v>
      </c>
      <c r="C90" s="122" t="s">
        <v>517</v>
      </c>
      <c r="D90" s="101">
        <v>2</v>
      </c>
      <c r="E90" s="118" t="str">
        <f t="shared" si="3"/>
        <v>HFMDB-SCB-A115-B80-T10-Y17-M10-ZF6-F40-G30-S25-V80-W45-X17</v>
      </c>
      <c r="F90" s="89">
        <v>1</v>
      </c>
      <c r="G90" s="90"/>
      <c r="H90" s="123" t="s">
        <v>220</v>
      </c>
      <c r="I90" s="90" t="s">
        <v>289</v>
      </c>
    </row>
    <row r="91" spans="1:9" ht="39.950000000000003" customHeight="1" x14ac:dyDescent="0.25">
      <c r="A91" s="101" t="s">
        <v>51</v>
      </c>
      <c r="B91" s="101">
        <v>38</v>
      </c>
      <c r="C91" s="122" t="s">
        <v>517</v>
      </c>
      <c r="D91" s="101">
        <v>1</v>
      </c>
      <c r="E91" s="118" t="str">
        <f t="shared" si="3"/>
        <v>HFMQA-SCB-A50-B155-T12-Y135-DA9-L30-N8</v>
      </c>
      <c r="F91" s="89">
        <v>1</v>
      </c>
      <c r="G91" s="90"/>
      <c r="H91" s="123" t="s">
        <v>221</v>
      </c>
      <c r="I91" s="90" t="s">
        <v>289</v>
      </c>
    </row>
    <row r="92" spans="1:9" ht="39.950000000000003" customHeight="1" x14ac:dyDescent="0.25">
      <c r="A92" s="101" t="s">
        <v>51</v>
      </c>
      <c r="B92" s="101">
        <v>39</v>
      </c>
      <c r="C92" s="122" t="s">
        <v>517</v>
      </c>
      <c r="D92" s="101">
        <v>5</v>
      </c>
      <c r="E92" s="118" t="str">
        <f t="shared" si="3"/>
        <v>HFMQA-SCB-A80-B20-T11-L40-N6-NA6</v>
      </c>
      <c r="F92" s="89">
        <v>1</v>
      </c>
      <c r="G92" s="90"/>
      <c r="H92" s="123" t="s">
        <v>222</v>
      </c>
      <c r="I92" s="90" t="s">
        <v>289</v>
      </c>
    </row>
    <row r="93" spans="1:9" ht="39.950000000000003" customHeight="1" x14ac:dyDescent="0.25">
      <c r="A93" s="101" t="s">
        <v>51</v>
      </c>
      <c r="B93" s="101">
        <v>40</v>
      </c>
      <c r="C93" s="122" t="s">
        <v>517</v>
      </c>
      <c r="D93" s="101">
        <v>1</v>
      </c>
      <c r="E93" s="118" t="str">
        <f t="shared" si="3"/>
        <v>HRMDB-SU-A200-B50-T10-Y10-CC3-F30-G32-L90-N8-NA8-S9-V180-W30-X10</v>
      </c>
      <c r="F93" s="89">
        <v>1</v>
      </c>
      <c r="G93" s="90"/>
      <c r="H93" s="123" t="s">
        <v>224</v>
      </c>
      <c r="I93" s="90" t="s">
        <v>289</v>
      </c>
    </row>
    <row r="94" spans="1:9" ht="39.950000000000003" customHeight="1" x14ac:dyDescent="0.25">
      <c r="A94" s="101" t="s">
        <v>51</v>
      </c>
      <c r="B94" s="101">
        <v>41</v>
      </c>
      <c r="C94" s="122" t="s">
        <v>517</v>
      </c>
      <c r="D94" s="101">
        <v>1</v>
      </c>
      <c r="E94" s="118" t="str">
        <f t="shared" si="3"/>
        <v>JTDAS-SP-A80-B40-T3.2-L60-N8-NA8</v>
      </c>
      <c r="F94" s="89">
        <v>1</v>
      </c>
      <c r="G94" s="90"/>
      <c r="H94" s="123" t="s">
        <v>227</v>
      </c>
      <c r="I94" s="90" t="s">
        <v>289</v>
      </c>
    </row>
    <row r="95" spans="1:9" ht="39.950000000000003" customHeight="1" x14ac:dyDescent="0.25">
      <c r="A95" s="101" t="s">
        <v>51</v>
      </c>
      <c r="B95" s="101">
        <v>42</v>
      </c>
      <c r="C95" s="122" t="s">
        <v>517</v>
      </c>
      <c r="D95" s="101">
        <v>1</v>
      </c>
      <c r="E95" s="118" t="str">
        <f t="shared" si="3"/>
        <v>JTDAS-SPB-A100-B24-T3.2-DA9-L40-N8-X20</v>
      </c>
      <c r="F95" s="89">
        <v>1</v>
      </c>
      <c r="G95" s="90"/>
      <c r="H95" s="123" t="s">
        <v>228</v>
      </c>
      <c r="I95" s="90" t="s">
        <v>289</v>
      </c>
    </row>
    <row r="96" spans="1:9" ht="39.950000000000003" customHeight="1" x14ac:dyDescent="0.25">
      <c r="A96" s="101" t="s">
        <v>51</v>
      </c>
      <c r="B96" s="101">
        <v>43</v>
      </c>
      <c r="C96" s="122" t="s">
        <v>556</v>
      </c>
      <c r="D96" s="101">
        <v>2</v>
      </c>
      <c r="E96" s="118" t="str">
        <f t="shared" si="3"/>
        <v>LAFSS-ASW-T5-A30-B30-L30-N8-NA8-H20-P15-S20-X15</v>
      </c>
      <c r="F96" s="89">
        <v>1</v>
      </c>
      <c r="G96" s="90"/>
      <c r="H96" s="123" t="s">
        <v>275</v>
      </c>
      <c r="I96" s="90" t="s">
        <v>289</v>
      </c>
    </row>
    <row r="97" spans="1:9" ht="39.950000000000003" customHeight="1" x14ac:dyDescent="0.25">
      <c r="A97" s="101" t="s">
        <v>51</v>
      </c>
      <c r="B97" s="101">
        <v>44</v>
      </c>
      <c r="C97" s="122" t="s">
        <v>556</v>
      </c>
      <c r="D97" s="101">
        <v>5</v>
      </c>
      <c r="E97" s="118" t="str">
        <f t="shared" si="3"/>
        <v>FASBS-SPB</v>
      </c>
      <c r="F97" s="91">
        <v>2</v>
      </c>
      <c r="G97" s="101" t="s">
        <v>589</v>
      </c>
      <c r="H97" s="123" t="s">
        <v>565</v>
      </c>
      <c r="I97" s="90"/>
    </row>
    <row r="98" spans="1:9" ht="39.950000000000003" customHeight="1" x14ac:dyDescent="0.25">
      <c r="A98" s="101" t="s">
        <v>51</v>
      </c>
      <c r="B98" s="101">
        <v>45</v>
      </c>
      <c r="C98" s="122" t="s">
        <v>557</v>
      </c>
      <c r="D98" s="101">
        <v>2</v>
      </c>
      <c r="E98" s="118" t="str">
        <f t="shared" si="3"/>
        <v>SWCAS-SPB-A75-B50-T4.5-D18-F45-H44-J30-N8-W35-WCC1-X10</v>
      </c>
      <c r="F98" s="89">
        <v>1</v>
      </c>
      <c r="G98" s="90"/>
      <c r="H98" s="101" t="s">
        <v>277</v>
      </c>
      <c r="I98" s="90" t="s">
        <v>289</v>
      </c>
    </row>
    <row r="99" spans="1:9" ht="39.950000000000003" customHeight="1" x14ac:dyDescent="0.25">
      <c r="A99" s="101" t="s">
        <v>51</v>
      </c>
      <c r="B99" s="101">
        <v>46</v>
      </c>
      <c r="C99" s="122" t="s">
        <v>557</v>
      </c>
      <c r="D99" s="101">
        <v>5</v>
      </c>
      <c r="E99" s="118" t="str">
        <f t="shared" si="3"/>
        <v>SWCBS-SPB-A76-B50-T3.2-D20-F46-H70-J40-K10-N6-W30-X15</v>
      </c>
      <c r="F99" s="89">
        <v>1</v>
      </c>
      <c r="G99" s="90"/>
      <c r="H99" s="123" t="s">
        <v>279</v>
      </c>
      <c r="I99" s="90" t="s">
        <v>289</v>
      </c>
    </row>
    <row r="100" spans="1:9" ht="39.950000000000003" customHeight="1" x14ac:dyDescent="0.25">
      <c r="A100" s="101" t="s">
        <v>51</v>
      </c>
      <c r="B100" s="101">
        <v>47</v>
      </c>
      <c r="C100" s="122" t="s">
        <v>557</v>
      </c>
      <c r="D100" s="101">
        <v>2</v>
      </c>
      <c r="E100" s="118" t="str">
        <f t="shared" si="3"/>
        <v>SWCBS-SPB-A77-B45-T3.2-D20-F42-H30-J40-K10-N8-W25-X20</v>
      </c>
      <c r="F100" s="89">
        <v>1</v>
      </c>
      <c r="G100" s="90"/>
      <c r="H100" s="123" t="s">
        <v>280</v>
      </c>
      <c r="I100" s="90" t="s">
        <v>289</v>
      </c>
    </row>
    <row r="101" spans="1:9" ht="39.950000000000003" customHeight="1" x14ac:dyDescent="0.25">
      <c r="A101" s="101" t="s">
        <v>51</v>
      </c>
      <c r="B101" s="101">
        <v>48</v>
      </c>
      <c r="C101" s="122" t="s">
        <v>522</v>
      </c>
      <c r="D101" s="101">
        <v>12</v>
      </c>
      <c r="E101" s="118" t="str">
        <f t="shared" si="3"/>
        <v>E2E-X10MF1-M1</v>
      </c>
      <c r="F101" s="89">
        <v>1</v>
      </c>
      <c r="G101" s="90"/>
      <c r="H101" s="123" t="s">
        <v>213</v>
      </c>
      <c r="I101" s="90" t="s">
        <v>171</v>
      </c>
    </row>
    <row r="102" spans="1:9" ht="39.950000000000003" customHeight="1" x14ac:dyDescent="0.25">
      <c r="A102" s="101" t="s">
        <v>51</v>
      </c>
      <c r="B102" s="101">
        <v>49</v>
      </c>
      <c r="C102" s="122" t="s">
        <v>552</v>
      </c>
      <c r="D102" s="101">
        <v>20</v>
      </c>
      <c r="E102" s="118" t="str">
        <f t="shared" si="3"/>
        <v>ANL227</v>
      </c>
      <c r="F102" s="91">
        <v>2</v>
      </c>
      <c r="G102" s="90" t="s">
        <v>46</v>
      </c>
      <c r="H102" s="123" t="s">
        <v>32</v>
      </c>
      <c r="I102" s="90" t="s">
        <v>289</v>
      </c>
    </row>
    <row r="103" spans="1:9" ht="39.950000000000003" customHeight="1" x14ac:dyDescent="0.25">
      <c r="A103" s="101" t="s">
        <v>51</v>
      </c>
      <c r="B103" s="101">
        <v>50</v>
      </c>
      <c r="C103" s="122" t="s">
        <v>578</v>
      </c>
      <c r="D103" s="101">
        <v>1</v>
      </c>
      <c r="E103" s="118" t="str">
        <f t="shared" si="3"/>
        <v>V 63.1 BR2 A10 T12 135</v>
      </c>
      <c r="F103" s="89">
        <v>1</v>
      </c>
      <c r="G103" s="90"/>
      <c r="H103" s="101" t="s">
        <v>284</v>
      </c>
      <c r="I103" s="90" t="s">
        <v>171</v>
      </c>
    </row>
    <row r="104" spans="1:9" ht="39.950000000000003" customHeight="1" x14ac:dyDescent="0.25">
      <c r="A104" s="101" t="s">
        <v>51</v>
      </c>
      <c r="B104" s="101">
        <v>51</v>
      </c>
      <c r="C104" s="122" t="s">
        <v>563</v>
      </c>
      <c r="D104" s="101">
        <v>4</v>
      </c>
      <c r="E104" s="118" t="str">
        <f t="shared" si="3"/>
        <v>HFC8-4080-S</v>
      </c>
      <c r="F104" s="89">
        <v>1</v>
      </c>
      <c r="G104" s="90"/>
      <c r="H104" s="123" t="s">
        <v>190</v>
      </c>
      <c r="I104" s="90" t="s">
        <v>289</v>
      </c>
    </row>
    <row r="105" spans="1:9" ht="39.950000000000003" customHeight="1" x14ac:dyDescent="0.25">
      <c r="A105" s="101" t="s">
        <v>51</v>
      </c>
      <c r="B105" s="101">
        <v>52</v>
      </c>
      <c r="C105" s="122" t="s">
        <v>563</v>
      </c>
      <c r="D105" s="101">
        <v>8</v>
      </c>
      <c r="E105" s="118" t="str">
        <f t="shared" si="3"/>
        <v>HFC8-8080-S</v>
      </c>
      <c r="F105" s="89">
        <v>1</v>
      </c>
      <c r="G105" s="90"/>
      <c r="H105" s="123" t="s">
        <v>191</v>
      </c>
      <c r="I105" s="90" t="s">
        <v>289</v>
      </c>
    </row>
    <row r="106" spans="1:9" ht="39.950000000000003" customHeight="1" x14ac:dyDescent="0.25">
      <c r="A106" s="101" t="s">
        <v>51</v>
      </c>
      <c r="B106" s="101">
        <v>53</v>
      </c>
      <c r="C106" s="122" t="s">
        <v>563</v>
      </c>
      <c r="D106" s="101">
        <v>14</v>
      </c>
      <c r="E106" s="118" t="str">
        <f t="shared" si="3"/>
        <v>HFCB8-4040-S</v>
      </c>
      <c r="F106" s="89">
        <v>1</v>
      </c>
      <c r="G106" s="90"/>
      <c r="H106" s="101" t="s">
        <v>192</v>
      </c>
      <c r="I106" s="90" t="s">
        <v>289</v>
      </c>
    </row>
    <row r="107" spans="1:9" ht="39.950000000000003" customHeight="1" x14ac:dyDescent="0.25">
      <c r="A107" s="101" t="s">
        <v>51</v>
      </c>
      <c r="B107" s="101">
        <v>54</v>
      </c>
      <c r="C107" s="122" t="s">
        <v>561</v>
      </c>
      <c r="D107" s="101">
        <v>2</v>
      </c>
      <c r="E107" s="118" t="str">
        <f t="shared" si="3"/>
        <v>GFBL8-4040-300</v>
      </c>
      <c r="F107" s="89">
        <v>1</v>
      </c>
      <c r="G107" s="90"/>
      <c r="H107" s="123" t="s">
        <v>175</v>
      </c>
      <c r="I107" s="90" t="s">
        <v>289</v>
      </c>
    </row>
    <row r="108" spans="1:9" ht="39.950000000000003" customHeight="1" x14ac:dyDescent="0.25">
      <c r="A108" s="101" t="s">
        <v>51</v>
      </c>
      <c r="B108" s="101">
        <v>55</v>
      </c>
      <c r="C108" s="122" t="s">
        <v>520</v>
      </c>
      <c r="D108" s="101">
        <v>1</v>
      </c>
      <c r="E108" s="118" t="str">
        <f t="shared" si="3"/>
        <v>9345-2VZ12</v>
      </c>
      <c r="F108" s="89">
        <v>1</v>
      </c>
      <c r="G108" s="90"/>
      <c r="H108" s="123" t="s">
        <v>298</v>
      </c>
      <c r="I108" s="90" t="s">
        <v>171</v>
      </c>
    </row>
    <row r="109" spans="1:9" ht="39.950000000000003" customHeight="1" x14ac:dyDescent="0.25">
      <c r="A109" s="101" t="s">
        <v>51</v>
      </c>
      <c r="B109" s="101">
        <v>56</v>
      </c>
      <c r="C109" s="122" t="s">
        <v>527</v>
      </c>
      <c r="D109" s="101">
        <v>1</v>
      </c>
      <c r="E109" s="118" t="str">
        <f t="shared" si="3"/>
        <v>HXN8B-STC-M12-60</v>
      </c>
      <c r="F109" s="89">
        <v>1</v>
      </c>
      <c r="G109" s="90"/>
      <c r="H109" s="123" t="s">
        <v>297</v>
      </c>
      <c r="I109" s="90" t="s">
        <v>289</v>
      </c>
    </row>
    <row r="110" spans="1:9" ht="39.950000000000003" customHeight="1" x14ac:dyDescent="0.25">
      <c r="A110" s="101" t="s">
        <v>51</v>
      </c>
      <c r="B110" s="101">
        <v>57</v>
      </c>
      <c r="C110" s="122" t="s">
        <v>536</v>
      </c>
      <c r="D110" s="101">
        <v>20</v>
      </c>
      <c r="E110" s="118" t="str">
        <f t="shared" si="3"/>
        <v>ASH310N</v>
      </c>
      <c r="F110" s="89">
        <v>1</v>
      </c>
      <c r="G110" s="90"/>
      <c r="H110" s="123" t="s">
        <v>173</v>
      </c>
      <c r="I110" s="90" t="s">
        <v>289</v>
      </c>
    </row>
    <row r="111" spans="1:9" ht="39.950000000000003" customHeight="1" x14ac:dyDescent="0.25">
      <c r="A111" s="101" t="s">
        <v>51</v>
      </c>
      <c r="B111" s="101">
        <v>58</v>
      </c>
      <c r="C111" s="122" t="s">
        <v>536</v>
      </c>
      <c r="D111" s="101">
        <v>40</v>
      </c>
      <c r="E111" s="118" t="str">
        <f t="shared" si="3"/>
        <v>ASH320N</v>
      </c>
      <c r="F111" s="89">
        <v>1</v>
      </c>
      <c r="G111" s="90"/>
      <c r="H111" s="123" t="s">
        <v>174</v>
      </c>
      <c r="I111" s="90" t="s">
        <v>289</v>
      </c>
    </row>
    <row r="112" spans="1:9" ht="39.950000000000003" customHeight="1" x14ac:dyDescent="0.25">
      <c r="A112" s="101" t="s">
        <v>51</v>
      </c>
      <c r="B112" s="101">
        <v>59</v>
      </c>
      <c r="C112" s="122" t="s">
        <v>523</v>
      </c>
      <c r="D112" s="101">
        <v>16</v>
      </c>
      <c r="E112" s="118" t="str">
        <f t="shared" si="3"/>
        <v>EKB35</v>
      </c>
      <c r="F112" s="89">
        <v>1</v>
      </c>
      <c r="G112" s="90"/>
      <c r="H112" s="101" t="s">
        <v>26</v>
      </c>
      <c r="I112" s="90" t="s">
        <v>289</v>
      </c>
    </row>
    <row r="113" spans="1:9" ht="39.950000000000003" customHeight="1" x14ac:dyDescent="0.25">
      <c r="A113" s="101" t="s">
        <v>51</v>
      </c>
      <c r="B113" s="101">
        <v>60</v>
      </c>
      <c r="C113" s="122" t="s">
        <v>526</v>
      </c>
      <c r="D113" s="101">
        <v>20</v>
      </c>
      <c r="E113" s="118" t="str">
        <f t="shared" si="3"/>
        <v>HASGD</v>
      </c>
      <c r="F113" s="89">
        <v>1</v>
      </c>
      <c r="G113" s="90"/>
      <c r="H113" s="101" t="s">
        <v>27</v>
      </c>
      <c r="I113" s="90" t="s">
        <v>289</v>
      </c>
    </row>
    <row r="114" spans="1:9" ht="39.950000000000003" customHeight="1" x14ac:dyDescent="0.25">
      <c r="A114" s="101" t="s">
        <v>51</v>
      </c>
      <c r="B114" s="101">
        <v>61</v>
      </c>
      <c r="C114" s="122" t="s">
        <v>528</v>
      </c>
      <c r="D114" s="101">
        <v>4</v>
      </c>
      <c r="E114" s="118" t="str">
        <f t="shared" si="3"/>
        <v>IKDF150-A75-B40-X40-Y100-G30</v>
      </c>
      <c r="F114" s="89">
        <v>1</v>
      </c>
      <c r="G114" s="90"/>
      <c r="H114" s="123" t="s">
        <v>194</v>
      </c>
      <c r="I114" s="90" t="s">
        <v>289</v>
      </c>
    </row>
    <row r="115" spans="1:9" ht="39.950000000000003" customHeight="1" x14ac:dyDescent="0.25">
      <c r="A115" s="101" t="s">
        <v>51</v>
      </c>
      <c r="B115" s="101">
        <v>62</v>
      </c>
      <c r="C115" s="122" t="s">
        <v>562</v>
      </c>
      <c r="D115" s="101">
        <v>12</v>
      </c>
      <c r="E115" s="118" t="str">
        <f t="shared" si="3"/>
        <v>HBLFSDK8</v>
      </c>
      <c r="F115" s="89">
        <v>1</v>
      </c>
      <c r="G115" s="90"/>
      <c r="H115" s="123" t="s">
        <v>176</v>
      </c>
      <c r="I115" s="90" t="s">
        <v>289</v>
      </c>
    </row>
    <row r="116" spans="1:9" ht="39.950000000000003" customHeight="1" x14ac:dyDescent="0.25">
      <c r="A116" s="101" t="s">
        <v>51</v>
      </c>
      <c r="B116" s="101">
        <v>63</v>
      </c>
      <c r="C116" s="122" t="s">
        <v>562</v>
      </c>
      <c r="D116" s="101">
        <v>8</v>
      </c>
      <c r="E116" s="118" t="str">
        <f t="shared" si="3"/>
        <v>HBLFSNF8</v>
      </c>
      <c r="F116" s="89">
        <v>1</v>
      </c>
      <c r="G116" s="90"/>
      <c r="H116" s="123" t="s">
        <v>177</v>
      </c>
      <c r="I116" s="90" t="s">
        <v>289</v>
      </c>
    </row>
    <row r="117" spans="1:9" ht="39.950000000000003" customHeight="1" x14ac:dyDescent="0.25">
      <c r="A117" s="101" t="s">
        <v>51</v>
      </c>
      <c r="B117" s="101"/>
      <c r="C117" s="90" t="s">
        <v>42</v>
      </c>
      <c r="D117" s="90">
        <v>1</v>
      </c>
      <c r="E117" s="118"/>
      <c r="F117" s="102">
        <v>4</v>
      </c>
      <c r="G117" s="90"/>
      <c r="H117" s="123" t="s">
        <v>42</v>
      </c>
      <c r="I117" s="90"/>
    </row>
    <row r="118" spans="1:9" ht="39.950000000000003" customHeight="1" x14ac:dyDescent="0.25">
      <c r="A118" s="101" t="s">
        <v>51</v>
      </c>
      <c r="B118" s="101"/>
      <c r="C118" s="90" t="s">
        <v>43</v>
      </c>
      <c r="D118" s="90">
        <v>1</v>
      </c>
      <c r="E118" s="118"/>
      <c r="F118" s="102">
        <v>4</v>
      </c>
      <c r="G118" s="90"/>
      <c r="H118" s="123" t="s">
        <v>43</v>
      </c>
      <c r="I118" s="90"/>
    </row>
    <row r="119" spans="1:9" ht="39.950000000000003" customHeight="1" x14ac:dyDescent="0.25">
      <c r="A119" s="101" t="s">
        <v>98</v>
      </c>
      <c r="B119" s="101">
        <v>12</v>
      </c>
      <c r="C119" s="122" t="s">
        <v>557</v>
      </c>
      <c r="D119" s="90">
        <v>1</v>
      </c>
      <c r="E119" s="118" t="str">
        <f t="shared" ref="E119:E135" si="4">HYPERLINK(CONCATENATE("https://de.misumi-ec.com/vona2/result/?Keyword=",H119),H119)</f>
        <v>SWCBS-SPB-A75-B30-T4.5-D5.5-F50-H78-J45-K9-N6-W16-X15</v>
      </c>
      <c r="F119" s="89">
        <v>1</v>
      </c>
      <c r="G119" s="90"/>
      <c r="H119" s="123" t="s">
        <v>278</v>
      </c>
      <c r="I119" s="90" t="s">
        <v>289</v>
      </c>
    </row>
    <row r="120" spans="1:9" ht="39.950000000000003" customHeight="1" x14ac:dyDescent="0.25">
      <c r="A120" s="101" t="s">
        <v>98</v>
      </c>
      <c r="B120" s="101">
        <v>13</v>
      </c>
      <c r="C120" s="122" t="s">
        <v>557</v>
      </c>
      <c r="D120" s="90">
        <v>2</v>
      </c>
      <c r="E120" s="118" t="str">
        <f t="shared" si="4"/>
        <v>SWCBS-SPB-A90-B30-T4.5-D5.5-F65-H78-J35-K9-N6-S20-W16-X14</v>
      </c>
      <c r="F120" s="89">
        <v>1</v>
      </c>
      <c r="G120" s="90"/>
      <c r="H120" s="123" t="s">
        <v>283</v>
      </c>
      <c r="I120" s="90" t="s">
        <v>289</v>
      </c>
    </row>
    <row r="121" spans="1:9" ht="39.950000000000003" customHeight="1" x14ac:dyDescent="0.25">
      <c r="A121" s="101" t="s">
        <v>98</v>
      </c>
      <c r="B121" s="101">
        <v>14</v>
      </c>
      <c r="C121" s="122" t="s">
        <v>557</v>
      </c>
      <c r="D121" s="90">
        <v>1</v>
      </c>
      <c r="E121" s="118" t="str">
        <f t="shared" si="4"/>
        <v>SWCBS-SPB-A75-B30-T4.5-D5.5-F50-H78-J45-K9-N6-W16-X15</v>
      </c>
      <c r="F121" s="91">
        <v>2</v>
      </c>
      <c r="G121" s="124" t="s">
        <v>588</v>
      </c>
      <c r="H121" s="123" t="s">
        <v>278</v>
      </c>
      <c r="I121" s="90"/>
    </row>
    <row r="122" spans="1:9" ht="39.950000000000003" customHeight="1" x14ac:dyDescent="0.25">
      <c r="A122" s="101" t="s">
        <v>98</v>
      </c>
      <c r="B122" s="101">
        <v>15</v>
      </c>
      <c r="C122" s="122" t="s">
        <v>522</v>
      </c>
      <c r="D122" s="90">
        <v>4</v>
      </c>
      <c r="E122" s="118" t="str">
        <f t="shared" si="4"/>
        <v>E2E-S05S12-CJ-C1 0.3M</v>
      </c>
      <c r="F122" s="89">
        <v>1</v>
      </c>
      <c r="G122" s="90"/>
      <c r="H122" s="123" t="s">
        <v>212</v>
      </c>
      <c r="I122" s="90" t="s">
        <v>171</v>
      </c>
    </row>
    <row r="123" spans="1:9" ht="39.950000000000003" customHeight="1" x14ac:dyDescent="0.25">
      <c r="A123" s="101" t="s">
        <v>98</v>
      </c>
      <c r="B123" s="101">
        <v>16</v>
      </c>
      <c r="C123" s="122" t="s">
        <v>522</v>
      </c>
      <c r="D123" s="90">
        <v>2</v>
      </c>
      <c r="E123" s="118" t="str">
        <f t="shared" si="4"/>
        <v>E2E-X10MF1-M1</v>
      </c>
      <c r="F123" s="89">
        <v>1</v>
      </c>
      <c r="G123" s="90"/>
      <c r="H123" s="123" t="s">
        <v>213</v>
      </c>
      <c r="I123" s="90" t="s">
        <v>171</v>
      </c>
    </row>
    <row r="124" spans="1:9" ht="39.950000000000003" customHeight="1" x14ac:dyDescent="0.25">
      <c r="A124" s="101" t="s">
        <v>98</v>
      </c>
      <c r="B124" s="101">
        <v>17</v>
      </c>
      <c r="C124" s="122" t="s">
        <v>541</v>
      </c>
      <c r="D124" s="90">
        <v>2</v>
      </c>
      <c r="E124" s="118" t="str">
        <f t="shared" si="4"/>
        <v>ANL227</v>
      </c>
      <c r="F124" s="91">
        <v>2</v>
      </c>
      <c r="G124" s="90" t="s">
        <v>46</v>
      </c>
      <c r="H124" s="123" t="s">
        <v>32</v>
      </c>
      <c r="I124" s="90"/>
    </row>
    <row r="125" spans="1:9" ht="39.950000000000003" customHeight="1" x14ac:dyDescent="0.25">
      <c r="A125" s="101" t="s">
        <v>98</v>
      </c>
      <c r="B125" s="101">
        <v>18</v>
      </c>
      <c r="C125" s="122" t="s">
        <v>548</v>
      </c>
      <c r="D125" s="90">
        <v>7</v>
      </c>
      <c r="E125" s="118" t="str">
        <f t="shared" si="4"/>
        <v>GN 40 A21 K1 T12R 50</v>
      </c>
      <c r="F125" s="89">
        <v>1</v>
      </c>
      <c r="G125" s="90"/>
      <c r="H125" s="123" t="s">
        <v>218</v>
      </c>
      <c r="I125" s="90" t="s">
        <v>171</v>
      </c>
    </row>
    <row r="126" spans="1:9" ht="39.950000000000003" customHeight="1" x14ac:dyDescent="0.25">
      <c r="A126" s="101" t="s">
        <v>98</v>
      </c>
      <c r="B126" s="101">
        <v>19</v>
      </c>
      <c r="C126" s="122" t="s">
        <v>550</v>
      </c>
      <c r="D126" s="90">
        <v>14</v>
      </c>
      <c r="E126" s="118" t="str">
        <f t="shared" si="4"/>
        <v>USYELN6-1</v>
      </c>
      <c r="F126" s="89">
        <v>1</v>
      </c>
      <c r="G126" s="90"/>
      <c r="H126" s="123" t="s">
        <v>55</v>
      </c>
      <c r="I126" s="90" t="s">
        <v>289</v>
      </c>
    </row>
    <row r="127" spans="1:9" ht="39.950000000000003" customHeight="1" x14ac:dyDescent="0.25">
      <c r="A127" s="101" t="s">
        <v>98</v>
      </c>
      <c r="B127" s="101">
        <v>20</v>
      </c>
      <c r="C127" s="122" t="s">
        <v>534</v>
      </c>
      <c r="D127" s="90">
        <v>1</v>
      </c>
      <c r="E127" s="118" t="str">
        <f t="shared" si="4"/>
        <v>APFSDPBC-D9-A17</v>
      </c>
      <c r="F127" s="89">
        <v>1</v>
      </c>
      <c r="G127" s="90"/>
      <c r="H127" s="123" t="s">
        <v>542</v>
      </c>
      <c r="I127" s="90" t="s">
        <v>289</v>
      </c>
    </row>
    <row r="128" spans="1:9" ht="39.950000000000003" customHeight="1" x14ac:dyDescent="0.25">
      <c r="A128" s="101" t="s">
        <v>98</v>
      </c>
      <c r="B128" s="101">
        <v>21</v>
      </c>
      <c r="C128" s="122" t="s">
        <v>534</v>
      </c>
      <c r="D128" s="90">
        <v>1</v>
      </c>
      <c r="E128" s="118" t="str">
        <f t="shared" si="4"/>
        <v>APFSPBC-D19-A21</v>
      </c>
      <c r="F128" s="89">
        <v>1</v>
      </c>
      <c r="G128" s="90"/>
      <c r="H128" s="123" t="s">
        <v>543</v>
      </c>
      <c r="I128" s="90" t="s">
        <v>289</v>
      </c>
    </row>
    <row r="129" spans="1:9" ht="39.950000000000003" customHeight="1" x14ac:dyDescent="0.25">
      <c r="A129" s="101" t="s">
        <v>98</v>
      </c>
      <c r="B129" s="101">
        <v>22</v>
      </c>
      <c r="C129" s="122" t="s">
        <v>534</v>
      </c>
      <c r="D129" s="90">
        <v>1</v>
      </c>
      <c r="E129" s="118" t="str">
        <f t="shared" si="4"/>
        <v>APFSPBC-D9-A17</v>
      </c>
      <c r="F129" s="89">
        <v>1</v>
      </c>
      <c r="G129" s="90"/>
      <c r="H129" s="123" t="s">
        <v>544</v>
      </c>
      <c r="I129" s="90" t="s">
        <v>289</v>
      </c>
    </row>
    <row r="130" spans="1:9" ht="39.950000000000003" customHeight="1" x14ac:dyDescent="0.25">
      <c r="A130" s="101" t="s">
        <v>98</v>
      </c>
      <c r="B130" s="101">
        <v>23</v>
      </c>
      <c r="C130" s="122" t="s">
        <v>534</v>
      </c>
      <c r="D130" s="90">
        <v>1</v>
      </c>
      <c r="E130" s="118" t="str">
        <f t="shared" si="4"/>
        <v>APFSPBC-D9-A48</v>
      </c>
      <c r="F130" s="89">
        <v>1</v>
      </c>
      <c r="G130" s="90"/>
      <c r="H130" s="123" t="s">
        <v>545</v>
      </c>
      <c r="I130" s="90" t="s">
        <v>289</v>
      </c>
    </row>
    <row r="131" spans="1:9" ht="39.950000000000003" customHeight="1" x14ac:dyDescent="0.25">
      <c r="A131" s="101" t="s">
        <v>98</v>
      </c>
      <c r="B131" s="101">
        <v>24</v>
      </c>
      <c r="C131" s="122" t="s">
        <v>535</v>
      </c>
      <c r="D131" s="90">
        <v>1</v>
      </c>
      <c r="E131" s="118" t="str">
        <f t="shared" si="4"/>
        <v>APR020M</v>
      </c>
      <c r="F131" s="89">
        <v>1</v>
      </c>
      <c r="G131" s="90"/>
      <c r="H131" s="123" t="s">
        <v>54</v>
      </c>
      <c r="I131" s="90" t="s">
        <v>289</v>
      </c>
    </row>
    <row r="132" spans="1:9" ht="39.950000000000003" customHeight="1" x14ac:dyDescent="0.25">
      <c r="A132" s="101" t="s">
        <v>98</v>
      </c>
      <c r="B132" s="101">
        <v>25</v>
      </c>
      <c r="C132" s="122" t="s">
        <v>535</v>
      </c>
      <c r="D132" s="90">
        <v>3</v>
      </c>
      <c r="E132" s="118" t="str">
        <f t="shared" si="4"/>
        <v>APR273M</v>
      </c>
      <c r="F132" s="89">
        <v>1</v>
      </c>
      <c r="G132" s="90"/>
      <c r="H132" s="123" t="s">
        <v>6</v>
      </c>
      <c r="I132" s="90" t="s">
        <v>289</v>
      </c>
    </row>
    <row r="133" spans="1:9" ht="39.950000000000003" customHeight="1" x14ac:dyDescent="0.25">
      <c r="A133" s="101" t="s">
        <v>98</v>
      </c>
      <c r="B133" s="101">
        <v>26</v>
      </c>
      <c r="C133" s="122" t="s">
        <v>549</v>
      </c>
      <c r="D133" s="90">
        <v>2</v>
      </c>
      <c r="E133" s="118" t="str">
        <f t="shared" si="4"/>
        <v>MVFLF25</v>
      </c>
      <c r="F133" s="89">
        <v>1</v>
      </c>
      <c r="G133" s="90"/>
      <c r="H133" s="123" t="s">
        <v>52</v>
      </c>
      <c r="I133" s="90" t="s">
        <v>289</v>
      </c>
    </row>
    <row r="134" spans="1:9" ht="39.950000000000003" customHeight="1" x14ac:dyDescent="0.25">
      <c r="A134" s="101" t="s">
        <v>98</v>
      </c>
      <c r="B134" s="101">
        <v>27</v>
      </c>
      <c r="C134" s="122" t="s">
        <v>549</v>
      </c>
      <c r="D134" s="90">
        <v>1</v>
      </c>
      <c r="E134" s="118" t="str">
        <f t="shared" si="4"/>
        <v>MVPLF15</v>
      </c>
      <c r="F134" s="89">
        <v>1</v>
      </c>
      <c r="G134" s="90"/>
      <c r="H134" s="123" t="s">
        <v>53</v>
      </c>
      <c r="I134" s="90" t="s">
        <v>289</v>
      </c>
    </row>
    <row r="135" spans="1:9" ht="39.950000000000003" customHeight="1" x14ac:dyDescent="0.25">
      <c r="A135" s="101" t="s">
        <v>98</v>
      </c>
      <c r="B135" s="101">
        <v>28</v>
      </c>
      <c r="C135" s="122" t="s">
        <v>536</v>
      </c>
      <c r="D135" s="90">
        <v>22</v>
      </c>
      <c r="E135" s="118" t="str">
        <f t="shared" si="4"/>
        <v>ASH3N</v>
      </c>
      <c r="F135" s="89">
        <v>1</v>
      </c>
      <c r="G135" s="90"/>
      <c r="H135" s="123" t="s">
        <v>7</v>
      </c>
      <c r="I135" s="90" t="s">
        <v>289</v>
      </c>
    </row>
    <row r="136" spans="1:9" ht="39.950000000000003" customHeight="1" x14ac:dyDescent="0.25">
      <c r="A136" s="101" t="s">
        <v>98</v>
      </c>
      <c r="B136" s="101"/>
      <c r="C136" s="90" t="s">
        <v>72</v>
      </c>
      <c r="D136" s="90">
        <v>1</v>
      </c>
      <c r="E136" s="118"/>
      <c r="F136" s="102">
        <v>4</v>
      </c>
      <c r="G136" s="90"/>
      <c r="H136" s="123" t="s">
        <v>72</v>
      </c>
      <c r="I136" s="90"/>
    </row>
    <row r="137" spans="1:9" ht="39.950000000000003" customHeight="1" x14ac:dyDescent="0.25">
      <c r="A137" s="101" t="s">
        <v>98</v>
      </c>
      <c r="B137" s="101"/>
      <c r="C137" s="90" t="s">
        <v>73</v>
      </c>
      <c r="D137" s="90">
        <v>1</v>
      </c>
      <c r="E137" s="118"/>
      <c r="F137" s="102">
        <v>4</v>
      </c>
      <c r="G137" s="90"/>
      <c r="H137" s="101" t="s">
        <v>73</v>
      </c>
      <c r="I137" s="90"/>
    </row>
    <row r="138" spans="1:9" ht="39.950000000000003" customHeight="1" x14ac:dyDescent="0.25">
      <c r="A138" s="101" t="s">
        <v>98</v>
      </c>
      <c r="B138" s="101"/>
      <c r="C138" s="90" t="s">
        <v>74</v>
      </c>
      <c r="D138" s="90">
        <v>1</v>
      </c>
      <c r="E138" s="118"/>
      <c r="F138" s="102">
        <v>4</v>
      </c>
      <c r="G138" s="90"/>
      <c r="H138" s="123" t="s">
        <v>74</v>
      </c>
      <c r="I138" s="90"/>
    </row>
    <row r="139" spans="1:9" ht="39.950000000000003" customHeight="1" x14ac:dyDescent="0.25">
      <c r="A139" s="101" t="s">
        <v>98</v>
      </c>
      <c r="B139" s="101"/>
      <c r="C139" s="90" t="s">
        <v>75</v>
      </c>
      <c r="D139" s="90">
        <v>1</v>
      </c>
      <c r="E139" s="118"/>
      <c r="F139" s="102">
        <v>4</v>
      </c>
      <c r="G139" s="90"/>
      <c r="H139" s="123" t="s">
        <v>75</v>
      </c>
      <c r="I139" s="90"/>
    </row>
    <row r="140" spans="1:9" ht="39.950000000000003" customHeight="1" x14ac:dyDescent="0.25">
      <c r="A140" s="101" t="s">
        <v>98</v>
      </c>
      <c r="B140" s="101"/>
      <c r="C140" s="90" t="s">
        <v>76</v>
      </c>
      <c r="D140" s="90">
        <v>1</v>
      </c>
      <c r="E140" s="118"/>
      <c r="F140" s="102">
        <v>4</v>
      </c>
      <c r="G140" s="90"/>
      <c r="H140" s="101" t="s">
        <v>76</v>
      </c>
      <c r="I140" s="90"/>
    </row>
    <row r="141" spans="1:9" ht="39.950000000000003" customHeight="1" x14ac:dyDescent="0.25">
      <c r="A141" s="101" t="s">
        <v>98</v>
      </c>
      <c r="B141" s="101"/>
      <c r="C141" s="90" t="s">
        <v>77</v>
      </c>
      <c r="D141" s="90">
        <v>1</v>
      </c>
      <c r="E141" s="118"/>
      <c r="F141" s="102">
        <v>4</v>
      </c>
      <c r="G141" s="90"/>
      <c r="H141" s="123" t="s">
        <v>77</v>
      </c>
      <c r="I141" s="90"/>
    </row>
    <row r="142" spans="1:9" ht="39.950000000000003" customHeight="1" x14ac:dyDescent="0.25">
      <c r="A142" s="101" t="s">
        <v>98</v>
      </c>
      <c r="B142" s="101"/>
      <c r="C142" s="90" t="s">
        <v>78</v>
      </c>
      <c r="D142" s="90">
        <v>1</v>
      </c>
      <c r="E142" s="118"/>
      <c r="F142" s="102">
        <v>4</v>
      </c>
      <c r="G142" s="90"/>
      <c r="H142" s="123" t="s">
        <v>78</v>
      </c>
      <c r="I142" s="90"/>
    </row>
    <row r="143" spans="1:9" ht="39.950000000000003" customHeight="1" x14ac:dyDescent="0.25">
      <c r="A143" s="101" t="s">
        <v>98</v>
      </c>
      <c r="B143" s="101"/>
      <c r="C143" s="90" t="s">
        <v>79</v>
      </c>
      <c r="D143" s="90">
        <v>1</v>
      </c>
      <c r="E143" s="118"/>
      <c r="F143" s="102">
        <v>4</v>
      </c>
      <c r="G143" s="90"/>
      <c r="H143" s="101" t="s">
        <v>79</v>
      </c>
      <c r="I143" s="90"/>
    </row>
    <row r="144" spans="1:9" ht="39.950000000000003" customHeight="1" x14ac:dyDescent="0.25">
      <c r="A144" s="101" t="s">
        <v>98</v>
      </c>
      <c r="B144" s="101"/>
      <c r="C144" s="90" t="s">
        <v>80</v>
      </c>
      <c r="D144" s="90">
        <v>1</v>
      </c>
      <c r="E144" s="118"/>
      <c r="F144" s="102">
        <v>4</v>
      </c>
      <c r="G144" s="90"/>
      <c r="H144" s="123" t="s">
        <v>80</v>
      </c>
      <c r="I144" s="90"/>
    </row>
    <row r="145" spans="1:9" ht="39.950000000000003" customHeight="1" x14ac:dyDescent="0.25">
      <c r="A145" s="101" t="s">
        <v>98</v>
      </c>
      <c r="B145" s="101"/>
      <c r="C145" s="90" t="s">
        <v>81</v>
      </c>
      <c r="D145" s="90">
        <v>1</v>
      </c>
      <c r="E145" s="118"/>
      <c r="F145" s="102">
        <v>4</v>
      </c>
      <c r="G145" s="90"/>
      <c r="H145" s="123" t="s">
        <v>81</v>
      </c>
      <c r="I145" s="90"/>
    </row>
    <row r="146" spans="1:9" ht="39.950000000000003" customHeight="1" x14ac:dyDescent="0.25">
      <c r="A146" s="101" t="s">
        <v>98</v>
      </c>
      <c r="B146" s="101"/>
      <c r="C146" s="90" t="s">
        <v>82</v>
      </c>
      <c r="D146" s="101">
        <v>1</v>
      </c>
      <c r="E146" s="118"/>
      <c r="F146" s="102">
        <v>4</v>
      </c>
      <c r="G146" s="90"/>
      <c r="H146" s="123" t="s">
        <v>82</v>
      </c>
      <c r="I146" s="90"/>
    </row>
    <row r="147" spans="1:9" ht="39.950000000000003" customHeight="1" x14ac:dyDescent="0.25">
      <c r="A147" s="101" t="s">
        <v>98</v>
      </c>
      <c r="B147" s="101"/>
      <c r="C147" s="90" t="s">
        <v>83</v>
      </c>
      <c r="D147" s="90">
        <v>4</v>
      </c>
      <c r="E147" s="118"/>
      <c r="F147" s="102">
        <v>4</v>
      </c>
      <c r="G147" s="90"/>
      <c r="H147" s="123" t="s">
        <v>83</v>
      </c>
      <c r="I147" s="90"/>
    </row>
    <row r="148" spans="1:9" ht="39.950000000000003" customHeight="1" x14ac:dyDescent="0.25">
      <c r="A148" s="101" t="s">
        <v>98</v>
      </c>
      <c r="B148" s="101"/>
      <c r="C148" s="90" t="s">
        <v>84</v>
      </c>
      <c r="D148" s="90">
        <v>5</v>
      </c>
      <c r="E148" s="118"/>
      <c r="F148" s="102">
        <v>4</v>
      </c>
      <c r="G148" s="90"/>
      <c r="H148" s="123" t="s">
        <v>84</v>
      </c>
      <c r="I148" s="90"/>
    </row>
    <row r="149" spans="1:9" ht="39.950000000000003" customHeight="1" x14ac:dyDescent="0.25">
      <c r="A149" s="101" t="s">
        <v>98</v>
      </c>
      <c r="B149" s="101"/>
      <c r="C149" s="90" t="s">
        <v>85</v>
      </c>
      <c r="D149" s="90">
        <v>1</v>
      </c>
      <c r="E149" s="118"/>
      <c r="F149" s="102">
        <v>4</v>
      </c>
      <c r="G149" s="90"/>
      <c r="H149" s="123" t="s">
        <v>85</v>
      </c>
      <c r="I149" s="90"/>
    </row>
    <row r="150" spans="1:9" ht="39.950000000000003" customHeight="1" x14ac:dyDescent="0.25">
      <c r="A150" s="101" t="s">
        <v>98</v>
      </c>
      <c r="B150" s="101"/>
      <c r="C150" s="90" t="s">
        <v>86</v>
      </c>
      <c r="D150" s="90">
        <v>2</v>
      </c>
      <c r="E150" s="118"/>
      <c r="F150" s="102">
        <v>4</v>
      </c>
      <c r="G150" s="90"/>
      <c r="H150" s="123" t="s">
        <v>86</v>
      </c>
      <c r="I150" s="90"/>
    </row>
    <row r="151" spans="1:9" ht="39.950000000000003" customHeight="1" x14ac:dyDescent="0.25">
      <c r="A151" s="101" t="s">
        <v>98</v>
      </c>
      <c r="B151" s="101"/>
      <c r="C151" s="90" t="s">
        <v>87</v>
      </c>
      <c r="D151" s="90">
        <v>1</v>
      </c>
      <c r="E151" s="118"/>
      <c r="F151" s="102">
        <v>4</v>
      </c>
      <c r="G151" s="90"/>
      <c r="H151" s="123" t="s">
        <v>87</v>
      </c>
      <c r="I151" s="90"/>
    </row>
    <row r="152" spans="1:9" ht="39.950000000000003" customHeight="1" x14ac:dyDescent="0.25">
      <c r="A152" s="101" t="s">
        <v>98</v>
      </c>
      <c r="B152" s="101"/>
      <c r="C152" s="90" t="s">
        <v>88</v>
      </c>
      <c r="D152" s="90">
        <v>1</v>
      </c>
      <c r="E152" s="118"/>
      <c r="F152" s="102">
        <v>4</v>
      </c>
      <c r="G152" s="90"/>
      <c r="H152" s="123" t="s">
        <v>88</v>
      </c>
      <c r="I152" s="90"/>
    </row>
    <row r="153" spans="1:9" ht="39.950000000000003" customHeight="1" x14ac:dyDescent="0.25">
      <c r="A153" s="101" t="s">
        <v>98</v>
      </c>
      <c r="B153" s="101"/>
      <c r="C153" s="90" t="s">
        <v>89</v>
      </c>
      <c r="D153" s="90">
        <v>1</v>
      </c>
      <c r="E153" s="118"/>
      <c r="F153" s="102">
        <v>4</v>
      </c>
      <c r="G153" s="90"/>
      <c r="H153" s="123" t="s">
        <v>89</v>
      </c>
      <c r="I153" s="90"/>
    </row>
    <row r="154" spans="1:9" ht="39.950000000000003" customHeight="1" x14ac:dyDescent="0.25">
      <c r="A154" s="101" t="s">
        <v>98</v>
      </c>
      <c r="B154" s="101"/>
      <c r="C154" s="90" t="s">
        <v>90</v>
      </c>
      <c r="D154" s="90">
        <v>1</v>
      </c>
      <c r="E154" s="118"/>
      <c r="F154" s="102">
        <v>4</v>
      </c>
      <c r="G154" s="90"/>
      <c r="H154" s="123" t="s">
        <v>90</v>
      </c>
      <c r="I154" s="90"/>
    </row>
    <row r="155" spans="1:9" ht="39.950000000000003" customHeight="1" x14ac:dyDescent="0.25">
      <c r="A155" s="101" t="s">
        <v>98</v>
      </c>
      <c r="B155" s="101"/>
      <c r="C155" s="90" t="s">
        <v>91</v>
      </c>
      <c r="D155" s="90">
        <v>1</v>
      </c>
      <c r="E155" s="118"/>
      <c r="F155" s="102">
        <v>4</v>
      </c>
      <c r="G155" s="90"/>
      <c r="H155" s="123" t="s">
        <v>91</v>
      </c>
      <c r="I155" s="90"/>
    </row>
    <row r="156" spans="1:9" ht="39.950000000000003" customHeight="1" x14ac:dyDescent="0.25">
      <c r="A156" s="101" t="s">
        <v>98</v>
      </c>
      <c r="B156" s="101"/>
      <c r="C156" s="90" t="s">
        <v>92</v>
      </c>
      <c r="D156" s="90">
        <v>8</v>
      </c>
      <c r="E156" s="118"/>
      <c r="F156" s="102">
        <v>4</v>
      </c>
      <c r="G156" s="90"/>
      <c r="H156" s="123" t="s">
        <v>92</v>
      </c>
      <c r="I156" s="90"/>
    </row>
    <row r="157" spans="1:9" ht="39.950000000000003" customHeight="1" x14ac:dyDescent="0.25">
      <c r="A157" s="101" t="s">
        <v>98</v>
      </c>
      <c r="B157" s="101"/>
      <c r="C157" s="90" t="s">
        <v>93</v>
      </c>
      <c r="D157" s="90">
        <v>8</v>
      </c>
      <c r="E157" s="118"/>
      <c r="F157" s="102">
        <v>4</v>
      </c>
      <c r="G157" s="90"/>
      <c r="H157" s="123" t="s">
        <v>93</v>
      </c>
      <c r="I157" s="90"/>
    </row>
    <row r="158" spans="1:9" ht="39.950000000000003" customHeight="1" x14ac:dyDescent="0.25">
      <c r="A158" s="101" t="s">
        <v>98</v>
      </c>
      <c r="B158" s="101"/>
      <c r="C158" s="90" t="s">
        <v>94</v>
      </c>
      <c r="D158" s="90">
        <v>1</v>
      </c>
      <c r="E158" s="118"/>
      <c r="F158" s="102">
        <v>4</v>
      </c>
      <c r="G158" s="90"/>
      <c r="H158" s="123" t="s">
        <v>94</v>
      </c>
      <c r="I158" s="90"/>
    </row>
    <row r="159" spans="1:9" ht="39.950000000000003" customHeight="1" x14ac:dyDescent="0.25">
      <c r="A159" s="101" t="s">
        <v>98</v>
      </c>
      <c r="B159" s="101"/>
      <c r="C159" s="90" t="s">
        <v>95</v>
      </c>
      <c r="D159" s="90">
        <v>10</v>
      </c>
      <c r="E159" s="90"/>
      <c r="F159" s="102">
        <v>4</v>
      </c>
      <c r="G159" s="90"/>
      <c r="H159" s="123" t="s">
        <v>95</v>
      </c>
      <c r="I159" s="90"/>
    </row>
    <row r="160" spans="1:9" ht="39.950000000000003" customHeight="1" x14ac:dyDescent="0.25">
      <c r="A160" s="101" t="s">
        <v>98</v>
      </c>
      <c r="B160" s="101"/>
      <c r="C160" s="90" t="s">
        <v>96</v>
      </c>
      <c r="D160" s="90">
        <v>3</v>
      </c>
      <c r="E160" s="90"/>
      <c r="F160" s="102">
        <v>4</v>
      </c>
      <c r="G160" s="90"/>
      <c r="H160" s="123" t="s">
        <v>96</v>
      </c>
      <c r="I160" s="90"/>
    </row>
    <row r="161" spans="1:9" ht="39.950000000000003" customHeight="1" x14ac:dyDescent="0.25">
      <c r="A161" s="101" t="s">
        <v>98</v>
      </c>
      <c r="B161" s="101"/>
      <c r="C161" s="90" t="s">
        <v>97</v>
      </c>
      <c r="D161" s="90">
        <v>1</v>
      </c>
      <c r="E161" s="90"/>
      <c r="F161" s="102">
        <v>4</v>
      </c>
      <c r="G161" s="90"/>
      <c r="H161" s="123" t="s">
        <v>97</v>
      </c>
      <c r="I161" s="90"/>
    </row>
    <row r="162" spans="1:9" ht="39.950000000000003" customHeight="1" x14ac:dyDescent="0.25">
      <c r="A162" s="101" t="s">
        <v>131</v>
      </c>
      <c r="B162" s="101"/>
      <c r="C162" s="122" t="s">
        <v>537</v>
      </c>
      <c r="D162" s="90">
        <v>1</v>
      </c>
      <c r="E162" s="118"/>
      <c r="F162" s="102">
        <v>4</v>
      </c>
      <c r="G162" s="90"/>
      <c r="H162" s="122"/>
      <c r="I162" s="90"/>
    </row>
    <row r="163" spans="1:9" ht="39.950000000000003" customHeight="1" x14ac:dyDescent="0.25">
      <c r="A163" s="101" t="s">
        <v>131</v>
      </c>
      <c r="B163" s="101"/>
      <c r="C163" s="122" t="s">
        <v>537</v>
      </c>
      <c r="D163" s="90">
        <v>1</v>
      </c>
      <c r="E163" s="118"/>
      <c r="F163" s="102">
        <v>4</v>
      </c>
      <c r="G163" s="90"/>
      <c r="H163" s="122"/>
      <c r="I163" s="90"/>
    </row>
    <row r="164" spans="1:9" ht="39.950000000000003" customHeight="1" x14ac:dyDescent="0.25">
      <c r="A164" s="101" t="s">
        <v>131</v>
      </c>
      <c r="B164" s="101"/>
      <c r="C164" s="122" t="s">
        <v>537</v>
      </c>
      <c r="D164" s="90">
        <v>1</v>
      </c>
      <c r="E164" s="118"/>
      <c r="F164" s="102">
        <v>4</v>
      </c>
      <c r="G164" s="90"/>
      <c r="H164" s="122"/>
      <c r="I164" s="90"/>
    </row>
    <row r="165" spans="1:9" ht="39.950000000000003" customHeight="1" x14ac:dyDescent="0.25">
      <c r="A165" s="101" t="s">
        <v>131</v>
      </c>
      <c r="B165" s="101"/>
      <c r="C165" s="122" t="s">
        <v>537</v>
      </c>
      <c r="D165" s="90">
        <v>3</v>
      </c>
      <c r="E165" s="118"/>
      <c r="F165" s="102">
        <v>4</v>
      </c>
      <c r="G165" s="90"/>
      <c r="H165" s="122"/>
      <c r="I165" s="90"/>
    </row>
    <row r="166" spans="1:9" ht="39.950000000000003" customHeight="1" x14ac:dyDescent="0.25">
      <c r="A166" s="101" t="s">
        <v>131</v>
      </c>
      <c r="B166" s="101"/>
      <c r="C166" s="122" t="s">
        <v>537</v>
      </c>
      <c r="D166" s="90">
        <v>1</v>
      </c>
      <c r="E166" s="118"/>
      <c r="F166" s="102">
        <v>4</v>
      </c>
      <c r="G166" s="90"/>
      <c r="H166" s="122"/>
      <c r="I166" s="90"/>
    </row>
    <row r="167" spans="1:9" ht="39.950000000000003" customHeight="1" x14ac:dyDescent="0.25">
      <c r="A167" s="101" t="s">
        <v>131</v>
      </c>
      <c r="B167" s="101">
        <v>1</v>
      </c>
      <c r="C167" s="122" t="s">
        <v>555</v>
      </c>
      <c r="D167" s="90">
        <v>1</v>
      </c>
      <c r="E167" s="118" t="str">
        <f t="shared" ref="E167:E199" si="5">HYPERLINK(CONCATENATE("https://de.misumi-ec.com/vona2/result/?Keyword=",H167),H167)</f>
        <v>ALBFA20-T20-A65-B70-M8-D6-MA8-DA8</v>
      </c>
      <c r="F167" s="91">
        <v>2</v>
      </c>
      <c r="G167" s="90"/>
      <c r="H167" s="125" t="s">
        <v>553</v>
      </c>
      <c r="I167" s="90"/>
    </row>
    <row r="168" spans="1:9" ht="39.950000000000003" customHeight="1" x14ac:dyDescent="0.25">
      <c r="A168" s="101" t="s">
        <v>131</v>
      </c>
      <c r="B168" s="101">
        <v>2</v>
      </c>
      <c r="C168" s="122" t="s">
        <v>555</v>
      </c>
      <c r="D168" s="90">
        <v>2</v>
      </c>
      <c r="E168" s="118" t="str">
        <f t="shared" si="5"/>
        <v>ALBFA20-T20-A65-B90-M8-D6-MA8-DA8</v>
      </c>
      <c r="F168" s="91">
        <v>2</v>
      </c>
      <c r="G168" s="90"/>
      <c r="H168" s="125" t="s">
        <v>554</v>
      </c>
      <c r="I168" s="90"/>
    </row>
    <row r="169" spans="1:9" ht="39.950000000000003" customHeight="1" x14ac:dyDescent="0.25">
      <c r="A169" s="101" t="s">
        <v>131</v>
      </c>
      <c r="B169" s="101">
        <v>3</v>
      </c>
      <c r="C169" s="122" t="s">
        <v>518</v>
      </c>
      <c r="D169" s="90">
        <v>1</v>
      </c>
      <c r="E169" s="118" t="str">
        <f t="shared" si="5"/>
        <v>SSFB-90-15-35</v>
      </c>
      <c r="F169" s="91">
        <v>2</v>
      </c>
      <c r="G169" s="90" t="s">
        <v>46</v>
      </c>
      <c r="H169" s="123" t="s">
        <v>577</v>
      </c>
      <c r="I169" s="90"/>
    </row>
    <row r="170" spans="1:9" ht="39.950000000000003" customHeight="1" x14ac:dyDescent="0.25">
      <c r="A170" s="101" t="s">
        <v>131</v>
      </c>
      <c r="B170" s="101">
        <v>4</v>
      </c>
      <c r="C170" s="122" t="s">
        <v>518</v>
      </c>
      <c r="D170" s="90">
        <v>1</v>
      </c>
      <c r="E170" s="118" t="str">
        <f t="shared" si="5"/>
        <v>FASBS-AM</v>
      </c>
      <c r="F170" s="91">
        <v>2</v>
      </c>
      <c r="G170" s="90" t="s">
        <v>46</v>
      </c>
      <c r="H170" s="123" t="s">
        <v>579</v>
      </c>
      <c r="I170" s="90"/>
    </row>
    <row r="171" spans="1:9" ht="39.950000000000003" customHeight="1" x14ac:dyDescent="0.25">
      <c r="A171" s="101" t="s">
        <v>131</v>
      </c>
      <c r="B171" s="101">
        <v>5</v>
      </c>
      <c r="C171" s="122" t="s">
        <v>518</v>
      </c>
      <c r="D171" s="90">
        <v>1</v>
      </c>
      <c r="E171" s="118" t="str">
        <f t="shared" si="5"/>
        <v>FASBS-AM</v>
      </c>
      <c r="F171" s="91">
        <v>2</v>
      </c>
      <c r="G171" s="90" t="s">
        <v>46</v>
      </c>
      <c r="H171" s="123" t="s">
        <v>579</v>
      </c>
      <c r="I171" s="90"/>
    </row>
    <row r="172" spans="1:9" ht="39.950000000000003" customHeight="1" x14ac:dyDescent="0.25">
      <c r="A172" s="101" t="s">
        <v>131</v>
      </c>
      <c r="B172" s="101">
        <v>6</v>
      </c>
      <c r="C172" s="122" t="s">
        <v>518</v>
      </c>
      <c r="D172" s="90">
        <v>1</v>
      </c>
      <c r="E172" s="118" t="str">
        <f t="shared" si="5"/>
        <v>FASBS-AM</v>
      </c>
      <c r="F172" s="91">
        <v>2</v>
      </c>
      <c r="G172" s="90" t="s">
        <v>581</v>
      </c>
      <c r="H172" s="123" t="s">
        <v>579</v>
      </c>
      <c r="I172" s="90"/>
    </row>
    <row r="173" spans="1:9" ht="39.950000000000003" customHeight="1" x14ac:dyDescent="0.25">
      <c r="A173" s="101" t="s">
        <v>131</v>
      </c>
      <c r="B173" s="101">
        <v>7</v>
      </c>
      <c r="C173" s="122" t="s">
        <v>518</v>
      </c>
      <c r="D173" s="90">
        <v>1</v>
      </c>
      <c r="E173" s="118" t="str">
        <f t="shared" si="5"/>
        <v>SSFB-50-110-20</v>
      </c>
      <c r="F173" s="91">
        <v>2</v>
      </c>
      <c r="G173" s="90" t="s">
        <v>46</v>
      </c>
      <c r="H173" s="123" t="s">
        <v>582</v>
      </c>
      <c r="I173" s="90"/>
    </row>
    <row r="174" spans="1:9" ht="39.950000000000003" customHeight="1" x14ac:dyDescent="0.25">
      <c r="A174" s="101" t="s">
        <v>131</v>
      </c>
      <c r="B174" s="101">
        <v>8</v>
      </c>
      <c r="C174" s="122" t="s">
        <v>518</v>
      </c>
      <c r="D174" s="90">
        <v>1</v>
      </c>
      <c r="E174" s="118" t="str">
        <f t="shared" si="5"/>
        <v>SSFB-20-105-50</v>
      </c>
      <c r="F174" s="91">
        <v>2</v>
      </c>
      <c r="G174" s="90" t="s">
        <v>46</v>
      </c>
      <c r="H174" s="123" t="s">
        <v>580</v>
      </c>
      <c r="I174" s="90"/>
    </row>
    <row r="175" spans="1:9" ht="39.950000000000003" customHeight="1" x14ac:dyDescent="0.25">
      <c r="A175" s="101" t="s">
        <v>131</v>
      </c>
      <c r="B175" s="101">
        <v>9</v>
      </c>
      <c r="C175" s="122" t="s">
        <v>518</v>
      </c>
      <c r="D175" s="90">
        <v>1</v>
      </c>
      <c r="E175" s="118" t="str">
        <f t="shared" si="5"/>
        <v>L-SS2FM-530-140-5</v>
      </c>
      <c r="F175" s="91">
        <v>2</v>
      </c>
      <c r="G175" s="90" t="s">
        <v>46</v>
      </c>
      <c r="H175" s="123" t="s">
        <v>583</v>
      </c>
      <c r="I175" s="90"/>
    </row>
    <row r="176" spans="1:9" ht="39.950000000000003" customHeight="1" x14ac:dyDescent="0.25">
      <c r="A176" s="101" t="s">
        <v>131</v>
      </c>
      <c r="B176" s="101">
        <v>10</v>
      </c>
      <c r="C176" s="122" t="s">
        <v>518</v>
      </c>
      <c r="D176" s="90">
        <v>1</v>
      </c>
      <c r="E176" s="118" t="str">
        <f t="shared" si="5"/>
        <v>SST-1200-800-20</v>
      </c>
      <c r="F176" s="91">
        <v>2</v>
      </c>
      <c r="G176" s="90" t="s">
        <v>46</v>
      </c>
      <c r="H176" s="123" t="s">
        <v>118</v>
      </c>
      <c r="I176" s="90"/>
    </row>
    <row r="177" spans="1:9" ht="39.950000000000003" customHeight="1" x14ac:dyDescent="0.25">
      <c r="A177" s="101" t="s">
        <v>131</v>
      </c>
      <c r="B177" s="101">
        <v>11</v>
      </c>
      <c r="C177" s="122" t="s">
        <v>556</v>
      </c>
      <c r="D177" s="90">
        <v>1</v>
      </c>
      <c r="E177" s="118" t="str">
        <f t="shared" si="5"/>
        <v>LAFZZ-SSB-T15-A130-B95-L50</v>
      </c>
      <c r="F177" s="91">
        <v>2</v>
      </c>
      <c r="G177" s="90" t="s">
        <v>46</v>
      </c>
      <c r="H177" s="123" t="s">
        <v>294</v>
      </c>
      <c r="I177" s="90"/>
    </row>
    <row r="178" spans="1:9" ht="39.950000000000003" customHeight="1" x14ac:dyDescent="0.25">
      <c r="A178" s="101" t="s">
        <v>131</v>
      </c>
      <c r="B178" s="101">
        <v>12</v>
      </c>
      <c r="C178" s="122" t="s">
        <v>556</v>
      </c>
      <c r="D178" s="90">
        <v>1</v>
      </c>
      <c r="E178" s="118" t="str">
        <f t="shared" si="5"/>
        <v>LAFZZ-SSB-T15-A80-B67-L50</v>
      </c>
      <c r="F178" s="91">
        <v>2</v>
      </c>
      <c r="G178" s="90" t="s">
        <v>46</v>
      </c>
      <c r="H178" s="123" t="s">
        <v>295</v>
      </c>
      <c r="I178" s="90"/>
    </row>
    <row r="179" spans="1:9" ht="39.950000000000003" customHeight="1" x14ac:dyDescent="0.25">
      <c r="A179" s="101" t="s">
        <v>131</v>
      </c>
      <c r="B179" s="101">
        <v>13</v>
      </c>
      <c r="C179" s="122" t="s">
        <v>556</v>
      </c>
      <c r="D179" s="90">
        <v>1</v>
      </c>
      <c r="E179" s="118" t="str">
        <f t="shared" si="5"/>
        <v>LAFZZ-SSB-T15-A80-B80-L50</v>
      </c>
      <c r="F179" s="91">
        <v>2</v>
      </c>
      <c r="G179" s="90" t="s">
        <v>46</v>
      </c>
      <c r="H179" s="123" t="s">
        <v>296</v>
      </c>
      <c r="I179" s="90"/>
    </row>
    <row r="180" spans="1:9" ht="39.950000000000003" customHeight="1" x14ac:dyDescent="0.25">
      <c r="A180" s="101" t="s">
        <v>131</v>
      </c>
      <c r="B180" s="90">
        <v>14</v>
      </c>
      <c r="C180" s="122" t="s">
        <v>556</v>
      </c>
      <c r="D180" s="90">
        <v>1</v>
      </c>
      <c r="E180" s="118" t="str">
        <f t="shared" si="5"/>
        <v>LAFZZ-SSB-T15-A80-L50</v>
      </c>
      <c r="F180" s="91">
        <v>2</v>
      </c>
      <c r="G180" s="90" t="s">
        <v>46</v>
      </c>
      <c r="H180" s="123" t="s">
        <v>653</v>
      </c>
      <c r="I180" s="90"/>
    </row>
    <row r="181" spans="1:9" ht="39.950000000000003" customHeight="1" x14ac:dyDescent="0.25">
      <c r="A181" s="90" t="s">
        <v>131</v>
      </c>
      <c r="B181" s="101">
        <v>15</v>
      </c>
      <c r="C181" s="122" t="s">
        <v>557</v>
      </c>
      <c r="D181" s="90">
        <v>1</v>
      </c>
      <c r="E181" s="118" t="str">
        <f t="shared" si="5"/>
        <v>SWCBS-SPB-A85-B40-T4.5-D19-F50-H50-J40-K9-N8-W21-X17</v>
      </c>
      <c r="F181" s="89">
        <v>1</v>
      </c>
      <c r="G181" s="90"/>
      <c r="H181" s="123" t="s">
        <v>282</v>
      </c>
      <c r="I181" s="90" t="s">
        <v>289</v>
      </c>
    </row>
    <row r="182" spans="1:9" ht="39.950000000000003" customHeight="1" x14ac:dyDescent="0.25">
      <c r="A182" s="101" t="s">
        <v>131</v>
      </c>
      <c r="B182" s="101">
        <v>16</v>
      </c>
      <c r="C182" s="122" t="s">
        <v>522</v>
      </c>
      <c r="D182" s="90">
        <v>2</v>
      </c>
      <c r="E182" s="118" t="str">
        <f t="shared" si="5"/>
        <v>E2E-S05S12-CJ-C1 0.3M</v>
      </c>
      <c r="F182" s="89">
        <v>1</v>
      </c>
      <c r="G182" s="90"/>
      <c r="H182" s="123" t="s">
        <v>212</v>
      </c>
      <c r="I182" s="90" t="s">
        <v>171</v>
      </c>
    </row>
    <row r="183" spans="1:9" ht="39.950000000000003" customHeight="1" x14ac:dyDescent="0.25">
      <c r="A183" s="101" t="s">
        <v>131</v>
      </c>
      <c r="B183" s="101">
        <v>17</v>
      </c>
      <c r="C183" s="122" t="s">
        <v>522</v>
      </c>
      <c r="D183" s="90">
        <v>2</v>
      </c>
      <c r="E183" s="118" t="str">
        <f t="shared" si="5"/>
        <v>E2E-X10MF1-M1</v>
      </c>
      <c r="F183" s="89">
        <v>1</v>
      </c>
      <c r="G183" s="90"/>
      <c r="H183" s="123" t="s">
        <v>213</v>
      </c>
      <c r="I183" s="90" t="s">
        <v>171</v>
      </c>
    </row>
    <row r="184" spans="1:9" ht="39.950000000000003" customHeight="1" x14ac:dyDescent="0.25">
      <c r="A184" s="101" t="s">
        <v>131</v>
      </c>
      <c r="B184" s="101">
        <v>18</v>
      </c>
      <c r="C184" s="122" t="s">
        <v>552</v>
      </c>
      <c r="D184" s="90">
        <v>6</v>
      </c>
      <c r="E184" s="118" t="str">
        <f t="shared" si="5"/>
        <v>ANL227</v>
      </c>
      <c r="F184" s="91">
        <v>2</v>
      </c>
      <c r="G184" s="90" t="s">
        <v>588</v>
      </c>
      <c r="H184" s="101" t="s">
        <v>32</v>
      </c>
      <c r="I184" s="90"/>
    </row>
    <row r="185" spans="1:9" ht="39.950000000000003" customHeight="1" x14ac:dyDescent="0.25">
      <c r="A185" s="101" t="s">
        <v>131</v>
      </c>
      <c r="B185" s="101">
        <v>19</v>
      </c>
      <c r="C185" s="122" t="s">
        <v>552</v>
      </c>
      <c r="D185" s="90">
        <v>1</v>
      </c>
      <c r="E185" s="118" t="str">
        <f t="shared" si="5"/>
        <v>ANL364</v>
      </c>
      <c r="F185" s="91">
        <v>2</v>
      </c>
      <c r="G185" s="90"/>
      <c r="H185" s="125" t="s">
        <v>546</v>
      </c>
      <c r="I185" s="90"/>
    </row>
    <row r="186" spans="1:9" ht="39.950000000000003" customHeight="1" x14ac:dyDescent="0.25">
      <c r="A186" s="101" t="s">
        <v>131</v>
      </c>
      <c r="B186" s="101">
        <v>20</v>
      </c>
      <c r="C186" s="122" t="s">
        <v>552</v>
      </c>
      <c r="D186" s="90">
        <v>1</v>
      </c>
      <c r="E186" s="118" t="str">
        <f t="shared" si="5"/>
        <v>ANL364</v>
      </c>
      <c r="F186" s="91">
        <v>2</v>
      </c>
      <c r="G186" s="90"/>
      <c r="H186" s="125" t="s">
        <v>546</v>
      </c>
      <c r="I186" s="90"/>
    </row>
    <row r="187" spans="1:9" ht="39.950000000000003" customHeight="1" x14ac:dyDescent="0.25">
      <c r="A187" s="101" t="s">
        <v>131</v>
      </c>
      <c r="B187" s="101">
        <v>21</v>
      </c>
      <c r="C187" s="122" t="s">
        <v>552</v>
      </c>
      <c r="D187" s="90">
        <v>1</v>
      </c>
      <c r="E187" s="118" t="str">
        <f t="shared" si="5"/>
        <v>ANL404</v>
      </c>
      <c r="F187" s="91">
        <v>2</v>
      </c>
      <c r="G187" s="90"/>
      <c r="H187" s="125" t="s">
        <v>547</v>
      </c>
      <c r="I187" s="90"/>
    </row>
    <row r="188" spans="1:9" ht="39.950000000000003" customHeight="1" x14ac:dyDescent="0.25">
      <c r="A188" s="101" t="s">
        <v>131</v>
      </c>
      <c r="B188" s="101">
        <v>22</v>
      </c>
      <c r="C188" s="122" t="s">
        <v>552</v>
      </c>
      <c r="D188" s="90">
        <v>1</v>
      </c>
      <c r="E188" s="118" t="str">
        <f t="shared" si="5"/>
        <v>ANL404</v>
      </c>
      <c r="F188" s="91">
        <v>2</v>
      </c>
      <c r="G188" s="90"/>
      <c r="H188" s="125" t="s">
        <v>547</v>
      </c>
      <c r="I188" s="90"/>
    </row>
    <row r="189" spans="1:9" ht="39.950000000000003" customHeight="1" x14ac:dyDescent="0.25">
      <c r="A189" s="101" t="s">
        <v>131</v>
      </c>
      <c r="B189" s="101">
        <v>23</v>
      </c>
      <c r="C189" s="122" t="s">
        <v>539</v>
      </c>
      <c r="D189" s="90">
        <v>1</v>
      </c>
      <c r="E189" s="118" t="str">
        <f t="shared" si="5"/>
        <v>SZKD 63.5 BR3 T12 60HUB</v>
      </c>
      <c r="F189" s="89">
        <v>1</v>
      </c>
      <c r="G189" s="90"/>
      <c r="H189" s="123" t="s">
        <v>286</v>
      </c>
      <c r="I189" s="90" t="s">
        <v>171</v>
      </c>
    </row>
    <row r="190" spans="1:9" ht="39.950000000000003" customHeight="1" x14ac:dyDescent="0.25">
      <c r="A190" s="101" t="s">
        <v>131</v>
      </c>
      <c r="B190" s="101">
        <v>24</v>
      </c>
      <c r="C190" s="122" t="s">
        <v>540</v>
      </c>
      <c r="D190" s="90">
        <v>2</v>
      </c>
      <c r="E190" s="118" t="str">
        <f t="shared" si="5"/>
        <v>SZK 63 BR3 T12 40HUB</v>
      </c>
      <c r="F190" s="89">
        <v>1</v>
      </c>
      <c r="G190" s="90"/>
      <c r="H190" s="123" t="s">
        <v>285</v>
      </c>
      <c r="I190" s="90" t="s">
        <v>171</v>
      </c>
    </row>
    <row r="191" spans="1:9" ht="39.950000000000003" customHeight="1" x14ac:dyDescent="0.25">
      <c r="A191" s="101" t="s">
        <v>131</v>
      </c>
      <c r="B191" s="101">
        <v>25</v>
      </c>
      <c r="C191" s="122" t="s">
        <v>530</v>
      </c>
      <c r="D191" s="90">
        <v>4</v>
      </c>
      <c r="E191" s="118" t="str">
        <f t="shared" si="5"/>
        <v>V 63.1 BR2 A10 T12 135</v>
      </c>
      <c r="F191" s="89">
        <v>1</v>
      </c>
      <c r="G191" s="90"/>
      <c r="H191" s="123" t="s">
        <v>284</v>
      </c>
      <c r="I191" s="90" t="s">
        <v>171</v>
      </c>
    </row>
    <row r="192" spans="1:9" ht="39.950000000000003" customHeight="1" x14ac:dyDescent="0.25">
      <c r="A192" s="101" t="s">
        <v>131</v>
      </c>
      <c r="B192" s="101">
        <v>26</v>
      </c>
      <c r="C192" s="122" t="s">
        <v>534</v>
      </c>
      <c r="D192" s="90">
        <v>1</v>
      </c>
      <c r="E192" s="118" t="str">
        <f t="shared" si="5"/>
        <v>APFSPBC-D9-A17</v>
      </c>
      <c r="F192" s="89">
        <v>1</v>
      </c>
      <c r="G192" s="122"/>
      <c r="H192" s="123" t="s">
        <v>544</v>
      </c>
      <c r="I192" s="90" t="s">
        <v>289</v>
      </c>
    </row>
    <row r="193" spans="1:9" ht="39.950000000000003" customHeight="1" x14ac:dyDescent="0.25">
      <c r="A193" s="101" t="s">
        <v>131</v>
      </c>
      <c r="B193" s="101">
        <v>27</v>
      </c>
      <c r="C193" s="122" t="s">
        <v>534</v>
      </c>
      <c r="D193" s="90">
        <v>1</v>
      </c>
      <c r="E193" s="118" t="str">
        <f t="shared" si="5"/>
        <v>APFSPBC-D19-A21</v>
      </c>
      <c r="F193" s="89">
        <v>1</v>
      </c>
      <c r="G193" s="122"/>
      <c r="H193" s="123" t="s">
        <v>543</v>
      </c>
      <c r="I193" s="90" t="s">
        <v>289</v>
      </c>
    </row>
    <row r="194" spans="1:9" ht="39.950000000000003" customHeight="1" x14ac:dyDescent="0.25">
      <c r="A194" s="101" t="s">
        <v>131</v>
      </c>
      <c r="B194" s="101">
        <v>28</v>
      </c>
      <c r="C194" s="122" t="s">
        <v>534</v>
      </c>
      <c r="D194" s="90">
        <v>1</v>
      </c>
      <c r="E194" s="118" t="str">
        <f t="shared" si="5"/>
        <v>APFSDPBA-D10-A10</v>
      </c>
      <c r="F194" s="89">
        <v>1</v>
      </c>
      <c r="G194" s="90"/>
      <c r="H194" s="123" t="s">
        <v>531</v>
      </c>
      <c r="I194" s="90" t="s">
        <v>289</v>
      </c>
    </row>
    <row r="195" spans="1:9" ht="39.950000000000003" customHeight="1" x14ac:dyDescent="0.25">
      <c r="A195" s="101" t="s">
        <v>131</v>
      </c>
      <c r="B195" s="101">
        <v>29</v>
      </c>
      <c r="C195" s="122" t="s">
        <v>534</v>
      </c>
      <c r="D195" s="90">
        <v>1</v>
      </c>
      <c r="E195" s="118" t="str">
        <f t="shared" si="5"/>
        <v>APFSPBA-D10-A10</v>
      </c>
      <c r="F195" s="89">
        <v>1</v>
      </c>
      <c r="G195" s="90"/>
      <c r="H195" s="123" t="s">
        <v>532</v>
      </c>
      <c r="I195" s="90" t="s">
        <v>289</v>
      </c>
    </row>
    <row r="196" spans="1:9" ht="39.950000000000003" customHeight="1" x14ac:dyDescent="0.25">
      <c r="A196" s="101" t="s">
        <v>131</v>
      </c>
      <c r="B196" s="101">
        <v>30</v>
      </c>
      <c r="C196" s="122" t="s">
        <v>535</v>
      </c>
      <c r="D196" s="90">
        <v>2</v>
      </c>
      <c r="E196" s="118" t="str">
        <f t="shared" si="5"/>
        <v>APR273M</v>
      </c>
      <c r="F196" s="89">
        <v>1</v>
      </c>
      <c r="G196" s="90"/>
      <c r="H196" s="123" t="s">
        <v>6</v>
      </c>
      <c r="I196" s="90" t="s">
        <v>289</v>
      </c>
    </row>
    <row r="197" spans="1:9" ht="39.950000000000003" customHeight="1" x14ac:dyDescent="0.25">
      <c r="A197" s="101" t="s">
        <v>131</v>
      </c>
      <c r="B197" s="101">
        <v>31</v>
      </c>
      <c r="C197" s="122" t="s">
        <v>536</v>
      </c>
      <c r="D197" s="90">
        <v>15</v>
      </c>
      <c r="E197" s="118" t="str">
        <f t="shared" si="5"/>
        <v>ASH3N</v>
      </c>
      <c r="F197" s="89">
        <v>1</v>
      </c>
      <c r="G197" s="90"/>
      <c r="H197" s="123" t="s">
        <v>7</v>
      </c>
      <c r="I197" s="90" t="s">
        <v>289</v>
      </c>
    </row>
    <row r="198" spans="1:9" ht="39.950000000000003" customHeight="1" x14ac:dyDescent="0.25">
      <c r="A198" s="101" t="s">
        <v>131</v>
      </c>
      <c r="B198" s="101">
        <v>32</v>
      </c>
      <c r="C198" s="122" t="s">
        <v>536</v>
      </c>
      <c r="D198" s="90">
        <v>4</v>
      </c>
      <c r="E198" s="118" t="str">
        <f t="shared" si="5"/>
        <v>ASH4N</v>
      </c>
      <c r="F198" s="89">
        <v>1</v>
      </c>
      <c r="G198" s="90"/>
      <c r="H198" s="123" t="s">
        <v>99</v>
      </c>
      <c r="I198" s="90" t="s">
        <v>289</v>
      </c>
    </row>
    <row r="199" spans="1:9" ht="39.950000000000003" customHeight="1" x14ac:dyDescent="0.25">
      <c r="A199" s="101" t="s">
        <v>131</v>
      </c>
      <c r="B199" s="90">
        <v>33</v>
      </c>
      <c r="C199" s="122" t="s">
        <v>528</v>
      </c>
      <c r="D199" s="90">
        <v>2</v>
      </c>
      <c r="E199" s="118" t="str">
        <f t="shared" si="5"/>
        <v>BIKCD100-A100-W80</v>
      </c>
      <c r="F199" s="89">
        <v>1</v>
      </c>
      <c r="G199" s="90"/>
      <c r="H199" s="123" t="s">
        <v>182</v>
      </c>
      <c r="I199" s="90" t="s">
        <v>289</v>
      </c>
    </row>
    <row r="200" spans="1:9" ht="39.950000000000003" customHeight="1" x14ac:dyDescent="0.25">
      <c r="A200" s="90" t="s">
        <v>131</v>
      </c>
      <c r="B200" s="90"/>
      <c r="C200" s="123" t="s">
        <v>125</v>
      </c>
      <c r="D200" s="90">
        <v>1</v>
      </c>
      <c r="E200" s="118"/>
      <c r="F200" s="102">
        <v>4</v>
      </c>
      <c r="G200" s="90"/>
      <c r="H200" s="123"/>
      <c r="I200" s="90"/>
    </row>
    <row r="201" spans="1:9" ht="39.950000000000003" customHeight="1" x14ac:dyDescent="0.25">
      <c r="A201" s="90" t="s">
        <v>131</v>
      </c>
      <c r="B201" s="90"/>
      <c r="C201" s="123" t="s">
        <v>126</v>
      </c>
      <c r="D201" s="90">
        <v>1</v>
      </c>
      <c r="E201" s="118"/>
      <c r="F201" s="102">
        <v>4</v>
      </c>
      <c r="G201" s="90"/>
      <c r="H201" s="123"/>
      <c r="I201" s="90"/>
    </row>
    <row r="202" spans="1:9" ht="39.950000000000003" customHeight="1" x14ac:dyDescent="0.25">
      <c r="A202" s="90" t="s">
        <v>131</v>
      </c>
      <c r="B202" s="90"/>
      <c r="C202" s="101" t="s">
        <v>127</v>
      </c>
      <c r="D202" s="90">
        <v>1</v>
      </c>
      <c r="E202" s="118"/>
      <c r="F202" s="102">
        <v>4</v>
      </c>
      <c r="G202" s="90"/>
      <c r="H202" s="101"/>
      <c r="I202" s="90"/>
    </row>
    <row r="203" spans="1:9" ht="39.950000000000003" customHeight="1" x14ac:dyDescent="0.25">
      <c r="A203" s="90" t="s">
        <v>131</v>
      </c>
      <c r="B203" s="90"/>
      <c r="C203" s="123" t="s">
        <v>128</v>
      </c>
      <c r="D203" s="90">
        <v>1</v>
      </c>
      <c r="E203" s="118"/>
      <c r="F203" s="102">
        <v>4</v>
      </c>
      <c r="G203" s="90"/>
      <c r="H203" s="123"/>
      <c r="I203" s="90"/>
    </row>
    <row r="204" spans="1:9" ht="39.950000000000003" customHeight="1" x14ac:dyDescent="0.25">
      <c r="A204" s="90" t="s">
        <v>131</v>
      </c>
      <c r="B204" s="90"/>
      <c r="C204" s="123" t="s">
        <v>129</v>
      </c>
      <c r="D204" s="90">
        <v>4</v>
      </c>
      <c r="E204" s="118"/>
      <c r="F204" s="102">
        <v>4</v>
      </c>
      <c r="G204" s="90"/>
      <c r="H204" s="123"/>
      <c r="I204" s="90"/>
    </row>
    <row r="205" spans="1:9" ht="39.950000000000003" customHeight="1" x14ac:dyDescent="0.25">
      <c r="A205" s="90" t="s">
        <v>131</v>
      </c>
      <c r="B205" s="90"/>
      <c r="C205" s="123" t="s">
        <v>130</v>
      </c>
      <c r="D205" s="90">
        <v>2</v>
      </c>
      <c r="E205" s="118"/>
      <c r="F205" s="102">
        <v>4</v>
      </c>
      <c r="G205" s="90"/>
      <c r="H205" s="123"/>
      <c r="I205" s="90"/>
    </row>
    <row r="206" spans="1:9" ht="39.950000000000003" customHeight="1" x14ac:dyDescent="0.25">
      <c r="A206" s="90" t="s">
        <v>131</v>
      </c>
      <c r="B206" s="90"/>
      <c r="C206" s="123" t="s">
        <v>97</v>
      </c>
      <c r="D206" s="90">
        <v>1</v>
      </c>
      <c r="E206" s="118"/>
      <c r="F206" s="102">
        <v>4</v>
      </c>
      <c r="G206" s="90"/>
      <c r="H206" s="123"/>
      <c r="I206" s="90"/>
    </row>
    <row r="207" spans="1:9" ht="39.950000000000003" customHeight="1" x14ac:dyDescent="0.25">
      <c r="A207" s="90" t="s">
        <v>141</v>
      </c>
      <c r="B207" s="90">
        <v>1</v>
      </c>
      <c r="C207" s="122" t="s">
        <v>515</v>
      </c>
      <c r="D207" s="90">
        <v>2</v>
      </c>
      <c r="E207" s="118" t="str">
        <f>HYPERLINK(CONCATENATE("https://de.misumi-ec.com/vona2/result/?Keyword=",H207),H207)</f>
        <v>ACA8H-800-225-5-F390-G97-N5</v>
      </c>
      <c r="F207" s="89">
        <v>1</v>
      </c>
      <c r="G207" s="90"/>
      <c r="H207" s="123" t="s">
        <v>179</v>
      </c>
      <c r="I207" s="90" t="s">
        <v>289</v>
      </c>
    </row>
    <row r="208" spans="1:9" ht="39.950000000000003" customHeight="1" x14ac:dyDescent="0.25">
      <c r="A208" s="90" t="s">
        <v>141</v>
      </c>
      <c r="B208" s="90">
        <v>2</v>
      </c>
      <c r="C208" s="122" t="s">
        <v>515</v>
      </c>
      <c r="D208" s="90">
        <v>2</v>
      </c>
      <c r="E208" s="118" t="str">
        <f>HYPERLINK(CONCATENATE("https://de.misumi-ec.com/vona2/result/?Keyword=",H208),H208)</f>
        <v>ACA8H-800-668-5-F390-G324-N5</v>
      </c>
      <c r="F208" s="89">
        <v>1</v>
      </c>
      <c r="G208" s="90"/>
      <c r="H208" s="123" t="s">
        <v>180</v>
      </c>
      <c r="I208" s="90" t="s">
        <v>289</v>
      </c>
    </row>
    <row r="209" spans="1:9" ht="39.950000000000003" customHeight="1" x14ac:dyDescent="0.25">
      <c r="A209" s="101" t="s">
        <v>141</v>
      </c>
      <c r="B209" s="119">
        <v>3</v>
      </c>
      <c r="C209" s="122" t="s">
        <v>516</v>
      </c>
      <c r="D209" s="90">
        <v>12</v>
      </c>
      <c r="E209" s="118" t="str">
        <f t="shared" ref="E209:E211" si="6">HYPERLINK(CONCATENATE("https://de.misumi-ec.com/vona2/result/?Keyword=",H209),H209)</f>
        <v>HFS6-3060-839</v>
      </c>
      <c r="F209" s="89">
        <v>2</v>
      </c>
      <c r="G209" s="90"/>
      <c r="H209" s="123" t="s">
        <v>654</v>
      </c>
      <c r="I209" s="90" t="s">
        <v>289</v>
      </c>
    </row>
    <row r="210" spans="1:9" ht="39.950000000000003" customHeight="1" x14ac:dyDescent="0.25">
      <c r="A210" s="101" t="s">
        <v>141</v>
      </c>
      <c r="B210" s="119">
        <v>4</v>
      </c>
      <c r="C210" s="122" t="s">
        <v>516</v>
      </c>
      <c r="D210" s="90">
        <v>4</v>
      </c>
      <c r="E210" s="118" t="str">
        <f t="shared" si="6"/>
        <v>HFS6-3060-1000</v>
      </c>
      <c r="F210" s="89">
        <v>3</v>
      </c>
      <c r="G210" s="90"/>
      <c r="H210" s="123" t="s">
        <v>655</v>
      </c>
      <c r="I210" s="90" t="s">
        <v>289</v>
      </c>
    </row>
    <row r="211" spans="1:9" ht="39.950000000000003" customHeight="1" x14ac:dyDescent="0.25">
      <c r="A211" s="101" t="s">
        <v>141</v>
      </c>
      <c r="B211" s="119">
        <v>5</v>
      </c>
      <c r="C211" s="122" t="s">
        <v>516</v>
      </c>
      <c r="D211" s="90">
        <v>12</v>
      </c>
      <c r="E211" s="118" t="str">
        <f t="shared" si="6"/>
        <v>HFS6-3060-280</v>
      </c>
      <c r="F211" s="89">
        <v>4</v>
      </c>
      <c r="G211" s="90"/>
      <c r="H211" s="123" t="s">
        <v>656</v>
      </c>
      <c r="I211" s="90" t="s">
        <v>289</v>
      </c>
    </row>
    <row r="212" spans="1:9" ht="39.950000000000003" customHeight="1" x14ac:dyDescent="0.25">
      <c r="A212" s="90" t="s">
        <v>141</v>
      </c>
      <c r="B212" s="90">
        <v>6</v>
      </c>
      <c r="C212" s="122" t="s">
        <v>516</v>
      </c>
      <c r="D212" s="90">
        <v>2</v>
      </c>
      <c r="E212" s="118" t="str">
        <f t="shared" ref="E212:E221" si="7">HYPERLINK(CONCATENATE("https://de.misumi-ec.com/vona2/result/?Keyword=",H212),H212)</f>
        <v>HFS5-2020-1296</v>
      </c>
      <c r="F212" s="89">
        <v>1</v>
      </c>
      <c r="G212" s="90"/>
      <c r="H212" s="123" t="s">
        <v>232</v>
      </c>
      <c r="I212" s="90" t="s">
        <v>289</v>
      </c>
    </row>
    <row r="213" spans="1:9" ht="39.950000000000003" customHeight="1" x14ac:dyDescent="0.25">
      <c r="A213" s="90" t="s">
        <v>141</v>
      </c>
      <c r="B213" s="90">
        <v>7</v>
      </c>
      <c r="C213" s="122" t="s">
        <v>516</v>
      </c>
      <c r="D213" s="90">
        <v>4</v>
      </c>
      <c r="E213" s="118" t="str">
        <f t="shared" si="7"/>
        <v>HFS5-2020-200</v>
      </c>
      <c r="F213" s="89">
        <v>1</v>
      </c>
      <c r="G213" s="90"/>
      <c r="H213" s="123" t="s">
        <v>233</v>
      </c>
      <c r="I213" s="90" t="s">
        <v>289</v>
      </c>
    </row>
    <row r="214" spans="1:9" ht="39.950000000000003" customHeight="1" x14ac:dyDescent="0.25">
      <c r="A214" s="90" t="s">
        <v>141</v>
      </c>
      <c r="B214" s="90">
        <v>8</v>
      </c>
      <c r="C214" s="122" t="s">
        <v>516</v>
      </c>
      <c r="D214" s="90">
        <v>2</v>
      </c>
      <c r="E214" s="118" t="str">
        <f t="shared" si="7"/>
        <v>HFS5-2020-29</v>
      </c>
      <c r="F214" s="89">
        <v>1</v>
      </c>
      <c r="G214" s="90"/>
      <c r="H214" s="123" t="s">
        <v>234</v>
      </c>
      <c r="I214" s="90" t="s">
        <v>289</v>
      </c>
    </row>
    <row r="215" spans="1:9" ht="39.950000000000003" customHeight="1" x14ac:dyDescent="0.25">
      <c r="A215" s="90" t="s">
        <v>141</v>
      </c>
      <c r="B215" s="90">
        <v>9</v>
      </c>
      <c r="C215" s="122" t="s">
        <v>516</v>
      </c>
      <c r="D215" s="90">
        <v>2</v>
      </c>
      <c r="E215" s="118" t="str">
        <f t="shared" si="7"/>
        <v>HFS5-2020-800</v>
      </c>
      <c r="F215" s="89">
        <v>1</v>
      </c>
      <c r="G215" s="90"/>
      <c r="H215" s="123" t="s">
        <v>235</v>
      </c>
      <c r="I215" s="90" t="s">
        <v>289</v>
      </c>
    </row>
    <row r="216" spans="1:9" ht="39.950000000000003" customHeight="1" x14ac:dyDescent="0.25">
      <c r="A216" s="90" t="s">
        <v>141</v>
      </c>
      <c r="B216" s="90">
        <v>10</v>
      </c>
      <c r="C216" s="122" t="s">
        <v>516</v>
      </c>
      <c r="D216" s="90">
        <v>1</v>
      </c>
      <c r="E216" s="118" t="str">
        <f t="shared" si="7"/>
        <v>NFS5-2040-760</v>
      </c>
      <c r="F216" s="89">
        <v>1</v>
      </c>
      <c r="G216" s="90"/>
      <c r="H216" s="123" t="s">
        <v>274</v>
      </c>
      <c r="I216" s="90" t="s">
        <v>289</v>
      </c>
    </row>
    <row r="217" spans="1:9" ht="39.950000000000003" customHeight="1" x14ac:dyDescent="0.25">
      <c r="A217" s="90" t="s">
        <v>141</v>
      </c>
      <c r="B217" s="90">
        <v>11</v>
      </c>
      <c r="C217" s="122" t="s">
        <v>519</v>
      </c>
      <c r="D217" s="90">
        <v>2</v>
      </c>
      <c r="E217" s="118" t="str">
        <f t="shared" si="7"/>
        <v>SVKA-300-3000-25-NV-NM-NH-H-R-H1000-P1000-WA3</v>
      </c>
      <c r="F217" s="89">
        <v>1</v>
      </c>
      <c r="G217" s="90"/>
      <c r="H217" s="123" t="s">
        <v>276</v>
      </c>
      <c r="I217" s="90" t="s">
        <v>289</v>
      </c>
    </row>
    <row r="218" spans="1:9" ht="39.950000000000003" customHeight="1" x14ac:dyDescent="0.25">
      <c r="A218" s="90" t="s">
        <v>141</v>
      </c>
      <c r="B218" s="90">
        <v>12</v>
      </c>
      <c r="C218" s="119" t="s">
        <v>518</v>
      </c>
      <c r="D218" s="101">
        <v>2</v>
      </c>
      <c r="E218" s="118" t="str">
        <f t="shared" si="7"/>
        <v>SS2F-80-80-5</v>
      </c>
      <c r="F218" s="91">
        <v>2</v>
      </c>
      <c r="G218" s="90"/>
      <c r="H218" s="123" t="s">
        <v>132</v>
      </c>
      <c r="I218" s="90" t="s">
        <v>289</v>
      </c>
    </row>
    <row r="219" spans="1:9" ht="39.950000000000003" customHeight="1" x14ac:dyDescent="0.25">
      <c r="A219" s="90" t="s">
        <v>141</v>
      </c>
      <c r="B219" s="90">
        <v>13</v>
      </c>
      <c r="C219" s="122" t="s">
        <v>517</v>
      </c>
      <c r="D219" s="90">
        <v>3</v>
      </c>
      <c r="E219" s="118" t="str">
        <f t="shared" si="7"/>
        <v>JTBAS-SPB-A66-B60-T3.2-MA4-G40-K8-L48-N5-W50-X9</v>
      </c>
      <c r="F219" s="89">
        <v>1</v>
      </c>
      <c r="G219" s="90"/>
      <c r="H219" s="123" t="s">
        <v>226</v>
      </c>
      <c r="I219" s="90" t="s">
        <v>289</v>
      </c>
    </row>
    <row r="220" spans="1:9" ht="39.950000000000003" customHeight="1" x14ac:dyDescent="0.25">
      <c r="A220" s="90" t="s">
        <v>141</v>
      </c>
      <c r="B220" s="90">
        <v>14</v>
      </c>
      <c r="C220" s="122" t="s">
        <v>517</v>
      </c>
      <c r="D220" s="101">
        <v>3</v>
      </c>
      <c r="E220" s="118" t="str">
        <f t="shared" si="7"/>
        <v>HFZZA-SCB-A86-B38-T4</v>
      </c>
      <c r="F220" s="91">
        <v>2</v>
      </c>
      <c r="G220" s="90"/>
      <c r="H220" s="123" t="s">
        <v>293</v>
      </c>
      <c r="I220" s="90" t="s">
        <v>289</v>
      </c>
    </row>
    <row r="221" spans="1:9" ht="39.950000000000003" customHeight="1" x14ac:dyDescent="0.25">
      <c r="A221" s="90" t="s">
        <v>141</v>
      </c>
      <c r="B221" s="90">
        <v>15</v>
      </c>
      <c r="C221" s="122" t="s">
        <v>556</v>
      </c>
      <c r="D221" s="90">
        <v>11</v>
      </c>
      <c r="E221" s="118" t="str">
        <f t="shared" si="7"/>
        <v>FAMAS-SUD-T2-A20-B20-L29-N5-NA5-F13-H10-S15-V13</v>
      </c>
      <c r="F221" s="89">
        <v>1</v>
      </c>
      <c r="G221" s="90"/>
      <c r="H221" s="123" t="s">
        <v>216</v>
      </c>
      <c r="I221" s="90" t="s">
        <v>289</v>
      </c>
    </row>
    <row r="222" spans="1:9" ht="39.950000000000003" customHeight="1" x14ac:dyDescent="0.25">
      <c r="A222" s="90" t="s">
        <v>141</v>
      </c>
      <c r="B222" s="90"/>
      <c r="C222" s="90" t="s">
        <v>568</v>
      </c>
      <c r="D222" s="90">
        <v>2</v>
      </c>
      <c r="E222" s="118"/>
      <c r="F222" s="102">
        <v>4</v>
      </c>
      <c r="G222" s="90" t="s">
        <v>572</v>
      </c>
      <c r="H222" s="125" t="s">
        <v>133</v>
      </c>
      <c r="I222" s="90"/>
    </row>
    <row r="223" spans="1:9" ht="39.950000000000003" customHeight="1" x14ac:dyDescent="0.25">
      <c r="A223" s="90" t="s">
        <v>141</v>
      </c>
      <c r="B223" s="90"/>
      <c r="C223" s="90" t="s">
        <v>571</v>
      </c>
      <c r="D223" s="90">
        <v>3</v>
      </c>
      <c r="E223" s="118"/>
      <c r="F223" s="102">
        <v>4</v>
      </c>
      <c r="G223" s="126" t="s">
        <v>573</v>
      </c>
      <c r="H223" s="101" t="s">
        <v>136</v>
      </c>
      <c r="I223" s="90"/>
    </row>
    <row r="224" spans="1:9" ht="39.950000000000003" customHeight="1" x14ac:dyDescent="0.25">
      <c r="A224" s="90" t="s">
        <v>141</v>
      </c>
      <c r="B224" s="90"/>
      <c r="C224" s="90" t="s">
        <v>570</v>
      </c>
      <c r="D224" s="90">
        <v>3</v>
      </c>
      <c r="E224" s="118"/>
      <c r="F224" s="102">
        <v>4</v>
      </c>
      <c r="G224" s="126" t="s">
        <v>573</v>
      </c>
      <c r="H224" s="125" t="s">
        <v>135</v>
      </c>
      <c r="I224" s="90"/>
    </row>
    <row r="225" spans="1:9" ht="39.950000000000003" customHeight="1" x14ac:dyDescent="0.25">
      <c r="A225" s="90" t="s">
        <v>141</v>
      </c>
      <c r="B225" s="90"/>
      <c r="C225" s="90" t="s">
        <v>569</v>
      </c>
      <c r="D225" s="90">
        <v>2</v>
      </c>
      <c r="E225" s="118"/>
      <c r="F225" s="102">
        <v>4</v>
      </c>
      <c r="G225" s="90" t="s">
        <v>572</v>
      </c>
      <c r="H225" s="101" t="s">
        <v>134</v>
      </c>
      <c r="I225" s="90"/>
    </row>
    <row r="226" spans="1:9" ht="39.950000000000003" customHeight="1" x14ac:dyDescent="0.25">
      <c r="A226" s="90" t="s">
        <v>169</v>
      </c>
      <c r="B226" s="90">
        <v>1</v>
      </c>
      <c r="C226" s="122" t="s">
        <v>435</v>
      </c>
      <c r="D226" s="90">
        <v>2</v>
      </c>
      <c r="E226" s="118" t="str">
        <f t="shared" ref="E226:E272" si="8">HYPERLINK(CONCATENATE("https://de.misumi-ec.com/vona2/result/?Keyword=",H226),H226)</f>
        <v>CMAJL16</v>
      </c>
      <c r="F226" s="89">
        <v>1</v>
      </c>
      <c r="G226" s="90"/>
      <c r="H226" s="101" t="s">
        <v>154</v>
      </c>
      <c r="I226" s="90" t="s">
        <v>289</v>
      </c>
    </row>
    <row r="227" spans="1:9" ht="39.950000000000003" customHeight="1" x14ac:dyDescent="0.25">
      <c r="A227" s="90" t="s">
        <v>169</v>
      </c>
      <c r="B227" s="90">
        <v>2</v>
      </c>
      <c r="C227" s="122" t="s">
        <v>435</v>
      </c>
      <c r="D227" s="90">
        <v>1</v>
      </c>
      <c r="E227" s="118" t="str">
        <f t="shared" si="8"/>
        <v>CMAJL20</v>
      </c>
      <c r="F227" s="89">
        <v>1</v>
      </c>
      <c r="G227" s="90"/>
      <c r="H227" s="101" t="s">
        <v>156</v>
      </c>
      <c r="I227" s="90" t="s">
        <v>289</v>
      </c>
    </row>
    <row r="228" spans="1:9" ht="39.950000000000003" customHeight="1" x14ac:dyDescent="0.25">
      <c r="A228" s="90" t="s">
        <v>169</v>
      </c>
      <c r="B228" s="90">
        <v>3</v>
      </c>
      <c r="C228" s="122" t="s">
        <v>604</v>
      </c>
      <c r="D228" s="90">
        <v>51</v>
      </c>
      <c r="E228" s="118" t="str">
        <f t="shared" si="8"/>
        <v>AJFSN8-24</v>
      </c>
      <c r="F228" s="89">
        <v>1</v>
      </c>
      <c r="G228" s="90"/>
      <c r="H228" s="101" t="s">
        <v>197</v>
      </c>
      <c r="I228" s="90" t="s">
        <v>289</v>
      </c>
    </row>
    <row r="229" spans="1:9" ht="39.950000000000003" customHeight="1" x14ac:dyDescent="0.25">
      <c r="A229" s="90" t="s">
        <v>169</v>
      </c>
      <c r="B229" s="90">
        <v>4</v>
      </c>
      <c r="C229" s="122" t="s">
        <v>436</v>
      </c>
      <c r="D229" s="90">
        <v>27</v>
      </c>
      <c r="E229" s="118" t="str">
        <f t="shared" si="8"/>
        <v>USTMH8</v>
      </c>
      <c r="F229" s="89">
        <v>1</v>
      </c>
      <c r="G229" s="90"/>
      <c r="H229" s="101" t="s">
        <v>147</v>
      </c>
      <c r="I229" s="90" t="s">
        <v>289</v>
      </c>
    </row>
    <row r="230" spans="1:9" ht="39.950000000000003" customHeight="1" x14ac:dyDescent="0.25">
      <c r="A230" s="90" t="s">
        <v>169</v>
      </c>
      <c r="B230" s="90">
        <v>5</v>
      </c>
      <c r="C230" s="122" t="s">
        <v>590</v>
      </c>
      <c r="D230" s="90">
        <v>1</v>
      </c>
      <c r="E230" s="118" t="str">
        <f t="shared" si="8"/>
        <v>PXA12</v>
      </c>
      <c r="F230" s="89">
        <v>1</v>
      </c>
      <c r="G230" s="90"/>
      <c r="H230" s="127" t="s">
        <v>142</v>
      </c>
      <c r="I230" s="90" t="s">
        <v>171</v>
      </c>
    </row>
    <row r="231" spans="1:9" ht="39.950000000000003" customHeight="1" x14ac:dyDescent="0.25">
      <c r="A231" s="90" t="s">
        <v>169</v>
      </c>
      <c r="B231" s="90">
        <v>6</v>
      </c>
      <c r="C231" s="122" t="s">
        <v>443</v>
      </c>
      <c r="D231" s="90">
        <v>6</v>
      </c>
      <c r="E231" s="118" t="str">
        <f t="shared" si="8"/>
        <v>CLIP8</v>
      </c>
      <c r="F231" s="89">
        <v>1</v>
      </c>
      <c r="G231" s="90"/>
      <c r="H231" s="101" t="s">
        <v>148</v>
      </c>
      <c r="I231" s="90" t="s">
        <v>289</v>
      </c>
    </row>
    <row r="232" spans="1:9" ht="39.950000000000003" customHeight="1" x14ac:dyDescent="0.25">
      <c r="A232" s="90" t="s">
        <v>169</v>
      </c>
      <c r="B232" s="90">
        <v>7</v>
      </c>
      <c r="C232" s="122" t="s">
        <v>443</v>
      </c>
      <c r="D232" s="90">
        <v>2</v>
      </c>
      <c r="E232" s="118" t="str">
        <f t="shared" si="8"/>
        <v>CLIP16</v>
      </c>
      <c r="F232" s="89">
        <v>1</v>
      </c>
      <c r="G232" s="90"/>
      <c r="H232" s="101" t="s">
        <v>149</v>
      </c>
      <c r="I232" s="90" t="s">
        <v>289</v>
      </c>
    </row>
    <row r="233" spans="1:9" ht="39.950000000000003" customHeight="1" x14ac:dyDescent="0.25">
      <c r="A233" s="90" t="s">
        <v>169</v>
      </c>
      <c r="B233" s="90">
        <v>8</v>
      </c>
      <c r="C233" s="122" t="s">
        <v>608</v>
      </c>
      <c r="D233" s="90">
        <v>2</v>
      </c>
      <c r="E233" s="118" t="str">
        <f t="shared" si="8"/>
        <v>TKC</v>
      </c>
      <c r="F233" s="89">
        <v>1</v>
      </c>
      <c r="G233" s="90"/>
      <c r="H233" s="101" t="s">
        <v>151</v>
      </c>
      <c r="I233" s="90" t="s">
        <v>289</v>
      </c>
    </row>
    <row r="234" spans="1:9" ht="39.950000000000003" customHeight="1" x14ac:dyDescent="0.25">
      <c r="A234" s="90" t="s">
        <v>169</v>
      </c>
      <c r="B234" s="90">
        <v>9</v>
      </c>
      <c r="C234" s="122" t="s">
        <v>605</v>
      </c>
      <c r="D234" s="90">
        <v>1</v>
      </c>
      <c r="E234" s="118" t="str">
        <f t="shared" si="8"/>
        <v>UABLC26-128</v>
      </c>
      <c r="F234" s="89">
        <v>1</v>
      </c>
      <c r="G234" s="90"/>
      <c r="H234" s="101" t="s">
        <v>150</v>
      </c>
      <c r="I234" s="90" t="s">
        <v>289</v>
      </c>
    </row>
    <row r="235" spans="1:9" ht="39.950000000000003" customHeight="1" x14ac:dyDescent="0.25">
      <c r="A235" s="90" t="s">
        <v>169</v>
      </c>
      <c r="B235" s="90">
        <v>10</v>
      </c>
      <c r="C235" s="122" t="s">
        <v>594</v>
      </c>
      <c r="D235" s="90">
        <v>2</v>
      </c>
      <c r="E235" s="118" t="str">
        <f t="shared" si="8"/>
        <v>MC04-3</v>
      </c>
      <c r="F235" s="89">
        <v>1</v>
      </c>
      <c r="G235" s="90"/>
      <c r="H235" s="101" t="s">
        <v>204</v>
      </c>
      <c r="I235" s="90" t="s">
        <v>289</v>
      </c>
    </row>
    <row r="236" spans="1:9" ht="39.950000000000003" customHeight="1" x14ac:dyDescent="0.25">
      <c r="A236" s="90" t="s">
        <v>169</v>
      </c>
      <c r="B236" s="90">
        <v>11</v>
      </c>
      <c r="C236" s="122" t="s">
        <v>594</v>
      </c>
      <c r="D236" s="90">
        <v>4</v>
      </c>
      <c r="E236" s="118" t="str">
        <f t="shared" si="8"/>
        <v>MC04-3S</v>
      </c>
      <c r="F236" s="89">
        <v>1</v>
      </c>
      <c r="G236" s="90"/>
      <c r="H236" s="101" t="s">
        <v>205</v>
      </c>
      <c r="I236" s="90" t="s">
        <v>289</v>
      </c>
    </row>
    <row r="237" spans="1:9" ht="39.950000000000003" customHeight="1" x14ac:dyDescent="0.25">
      <c r="A237" s="90" t="s">
        <v>169</v>
      </c>
      <c r="B237" s="90">
        <v>12</v>
      </c>
      <c r="C237" s="122" t="s">
        <v>555</v>
      </c>
      <c r="D237" s="90">
        <v>1</v>
      </c>
      <c r="E237" s="118" t="str">
        <f t="shared" si="8"/>
        <v>ALB531M</v>
      </c>
      <c r="F237" s="89">
        <v>1</v>
      </c>
      <c r="G237" s="90"/>
      <c r="H237" s="128" t="s">
        <v>143</v>
      </c>
      <c r="I237" s="90" t="s">
        <v>171</v>
      </c>
    </row>
    <row r="238" spans="1:9" ht="39.950000000000003" customHeight="1" x14ac:dyDescent="0.25">
      <c r="A238" s="90" t="s">
        <v>169</v>
      </c>
      <c r="B238" s="90">
        <v>13</v>
      </c>
      <c r="C238" s="122" t="s">
        <v>555</v>
      </c>
      <c r="D238" s="90">
        <v>1</v>
      </c>
      <c r="E238" s="118" t="str">
        <f t="shared" si="8"/>
        <v>ALB44VS20-T15-A80-B85-N9-D8H-MA8-DA6H</v>
      </c>
      <c r="F238" s="89">
        <v>1</v>
      </c>
      <c r="G238" s="90"/>
      <c r="H238" s="101" t="s">
        <v>198</v>
      </c>
      <c r="I238" s="90" t="s">
        <v>289</v>
      </c>
    </row>
    <row r="239" spans="1:9" ht="39.950000000000003" customHeight="1" x14ac:dyDescent="0.25">
      <c r="A239" s="90" t="s">
        <v>169</v>
      </c>
      <c r="B239" s="90">
        <v>14</v>
      </c>
      <c r="C239" s="122" t="s">
        <v>555</v>
      </c>
      <c r="D239" s="90">
        <v>1</v>
      </c>
      <c r="E239" s="118" t="str">
        <f t="shared" si="8"/>
        <v>ALB523M</v>
      </c>
      <c r="F239" s="89">
        <v>1</v>
      </c>
      <c r="G239" s="90"/>
      <c r="H239" s="101" t="s">
        <v>210</v>
      </c>
      <c r="I239" s="90" t="s">
        <v>289</v>
      </c>
    </row>
    <row r="240" spans="1:9" ht="39.950000000000003" customHeight="1" x14ac:dyDescent="0.25">
      <c r="A240" s="90" t="s">
        <v>169</v>
      </c>
      <c r="B240" s="90">
        <v>15</v>
      </c>
      <c r="C240" s="122" t="s">
        <v>555</v>
      </c>
      <c r="D240" s="90">
        <v>4</v>
      </c>
      <c r="E240" s="118" t="str">
        <f t="shared" si="8"/>
        <v>ANL406</v>
      </c>
      <c r="F240" s="91">
        <v>2</v>
      </c>
      <c r="G240" s="90" t="s">
        <v>45</v>
      </c>
      <c r="H240" s="101" t="s">
        <v>292</v>
      </c>
      <c r="I240" s="90" t="s">
        <v>289</v>
      </c>
    </row>
    <row r="241" spans="1:9" ht="39.950000000000003" customHeight="1" x14ac:dyDescent="0.25">
      <c r="A241" s="90" t="s">
        <v>169</v>
      </c>
      <c r="B241" s="90">
        <v>16</v>
      </c>
      <c r="C241" s="122" t="s">
        <v>602</v>
      </c>
      <c r="D241" s="90">
        <v>2</v>
      </c>
      <c r="E241" s="118" t="str">
        <f t="shared" si="8"/>
        <v>KJCLB6-L75-A6.5</v>
      </c>
      <c r="F241" s="89">
        <v>1</v>
      </c>
      <c r="G241" s="90"/>
      <c r="H241" s="101" t="s">
        <v>270</v>
      </c>
      <c r="I241" s="90" t="s">
        <v>289</v>
      </c>
    </row>
    <row r="242" spans="1:9" ht="39.950000000000003" customHeight="1" x14ac:dyDescent="0.25">
      <c r="A242" s="90" t="s">
        <v>169</v>
      </c>
      <c r="B242" s="90">
        <v>17</v>
      </c>
      <c r="C242" s="122" t="s">
        <v>599</v>
      </c>
      <c r="D242" s="90">
        <v>4</v>
      </c>
      <c r="E242" s="118" t="str">
        <f t="shared" si="8"/>
        <v>ALB512M</v>
      </c>
      <c r="F242" s="89">
        <v>1</v>
      </c>
      <c r="G242" s="90"/>
      <c r="H242" s="101" t="s">
        <v>146</v>
      </c>
      <c r="I242" s="90" t="s">
        <v>289</v>
      </c>
    </row>
    <row r="243" spans="1:9" ht="39.950000000000003" customHeight="1" x14ac:dyDescent="0.25">
      <c r="A243" s="90" t="s">
        <v>169</v>
      </c>
      <c r="B243" s="90">
        <v>18</v>
      </c>
      <c r="C243" s="122" t="s">
        <v>455</v>
      </c>
      <c r="D243" s="90">
        <v>1</v>
      </c>
      <c r="E243" s="118">
        <f t="shared" si="8"/>
        <v>22730.036199999999</v>
      </c>
      <c r="F243" s="89">
        <v>1</v>
      </c>
      <c r="G243" s="90"/>
      <c r="H243" s="101">
        <v>22730.036199999999</v>
      </c>
      <c r="I243" s="90" t="s">
        <v>289</v>
      </c>
    </row>
    <row r="244" spans="1:9" ht="39.950000000000003" customHeight="1" x14ac:dyDescent="0.25">
      <c r="A244" s="90" t="s">
        <v>169</v>
      </c>
      <c r="B244" s="90">
        <v>19</v>
      </c>
      <c r="C244" s="122" t="s">
        <v>455</v>
      </c>
      <c r="D244" s="90">
        <v>1</v>
      </c>
      <c r="E244" s="118">
        <f t="shared" si="8"/>
        <v>22740.0013</v>
      </c>
      <c r="F244" s="89">
        <v>1</v>
      </c>
      <c r="G244" s="90"/>
      <c r="H244" s="101">
        <v>22740.0013</v>
      </c>
      <c r="I244" s="90" t="s">
        <v>289</v>
      </c>
    </row>
    <row r="245" spans="1:9" ht="39.950000000000003" customHeight="1" x14ac:dyDescent="0.25">
      <c r="A245" s="90" t="s">
        <v>169</v>
      </c>
      <c r="B245" s="90">
        <v>20</v>
      </c>
      <c r="C245" s="122" t="s">
        <v>591</v>
      </c>
      <c r="D245" s="90">
        <v>1</v>
      </c>
      <c r="E245" s="118" t="str">
        <f t="shared" si="8"/>
        <v>ARE104MT</v>
      </c>
      <c r="F245" s="89">
        <v>1</v>
      </c>
      <c r="G245" s="90"/>
      <c r="H245" s="101" t="s">
        <v>144</v>
      </c>
      <c r="I245" s="90" t="s">
        <v>289</v>
      </c>
    </row>
    <row r="246" spans="1:9" ht="39.950000000000003" customHeight="1" x14ac:dyDescent="0.25">
      <c r="A246" s="90" t="s">
        <v>169</v>
      </c>
      <c r="B246" s="90">
        <v>21</v>
      </c>
      <c r="C246" s="122" t="s">
        <v>533</v>
      </c>
      <c r="D246" s="90">
        <v>4</v>
      </c>
      <c r="E246" s="118" t="str">
        <f t="shared" si="8"/>
        <v>APMSRCF-D20-A35</v>
      </c>
      <c r="F246" s="89">
        <v>1</v>
      </c>
      <c r="G246" s="90"/>
      <c r="H246" s="101" t="s">
        <v>158</v>
      </c>
      <c r="I246" s="90" t="s">
        <v>289</v>
      </c>
    </row>
    <row r="247" spans="1:9" ht="39.950000000000003" customHeight="1" x14ac:dyDescent="0.25">
      <c r="A247" s="90" t="s">
        <v>169</v>
      </c>
      <c r="B247" s="90">
        <v>22</v>
      </c>
      <c r="C247" s="122" t="s">
        <v>535</v>
      </c>
      <c r="D247" s="90">
        <v>2</v>
      </c>
      <c r="E247" s="118" t="str">
        <f t="shared" si="8"/>
        <v>APR241M</v>
      </c>
      <c r="F247" s="89">
        <v>1</v>
      </c>
      <c r="G247" s="90"/>
      <c r="H247" s="101" t="s">
        <v>145</v>
      </c>
      <c r="I247" s="90" t="s">
        <v>289</v>
      </c>
    </row>
    <row r="248" spans="1:9" ht="39.950000000000003" customHeight="1" x14ac:dyDescent="0.25">
      <c r="A248" s="90" t="s">
        <v>169</v>
      </c>
      <c r="B248" s="90">
        <v>23</v>
      </c>
      <c r="C248" s="122" t="s">
        <v>603</v>
      </c>
      <c r="D248" s="90">
        <v>3</v>
      </c>
      <c r="E248" s="118" t="str">
        <f t="shared" si="8"/>
        <v>SSEBV16-150</v>
      </c>
      <c r="F248" s="89">
        <v>1</v>
      </c>
      <c r="G248" s="90"/>
      <c r="H248" s="101" t="s">
        <v>206</v>
      </c>
      <c r="I248" s="90" t="s">
        <v>289</v>
      </c>
    </row>
    <row r="249" spans="1:9" ht="39.950000000000003" customHeight="1" x14ac:dyDescent="0.25">
      <c r="A249" s="90" t="s">
        <v>169</v>
      </c>
      <c r="B249" s="90">
        <v>24</v>
      </c>
      <c r="C249" s="122" t="s">
        <v>595</v>
      </c>
      <c r="D249" s="90">
        <v>4</v>
      </c>
      <c r="E249" s="118" t="str">
        <f t="shared" si="8"/>
        <v>KJBHSS20-P10.50-L25</v>
      </c>
      <c r="F249" s="89">
        <v>1</v>
      </c>
      <c r="G249" s="90"/>
      <c r="H249" s="101" t="s">
        <v>613</v>
      </c>
      <c r="I249" s="90"/>
    </row>
    <row r="250" spans="1:9" ht="39.950000000000003" customHeight="1" x14ac:dyDescent="0.25">
      <c r="A250" s="90" t="s">
        <v>169</v>
      </c>
      <c r="B250" s="90">
        <v>25</v>
      </c>
      <c r="C250" s="122" t="s">
        <v>595</v>
      </c>
      <c r="D250" s="90">
        <v>10</v>
      </c>
      <c r="E250" s="118" t="str">
        <f t="shared" si="8"/>
        <v>KJBSK12-P6-F2-L15</v>
      </c>
      <c r="F250" s="89">
        <v>1</v>
      </c>
      <c r="G250" s="90"/>
      <c r="H250" s="101" t="s">
        <v>269</v>
      </c>
      <c r="I250" s="90" t="s">
        <v>289</v>
      </c>
    </row>
    <row r="251" spans="1:9" ht="39.950000000000003" customHeight="1" x14ac:dyDescent="0.25">
      <c r="A251" s="90" t="s">
        <v>169</v>
      </c>
      <c r="B251" s="90">
        <v>26</v>
      </c>
      <c r="C251" s="122" t="s">
        <v>595</v>
      </c>
      <c r="D251" s="90">
        <v>34</v>
      </c>
      <c r="E251" s="118" t="str">
        <f t="shared" si="8"/>
        <v>KJBA16-P10-L20</v>
      </c>
      <c r="F251" s="89">
        <v>1</v>
      </c>
      <c r="G251" s="90"/>
      <c r="H251" s="101" t="s">
        <v>195</v>
      </c>
      <c r="I251" s="90" t="s">
        <v>289</v>
      </c>
    </row>
    <row r="252" spans="1:9" ht="39.950000000000003" customHeight="1" x14ac:dyDescent="0.25">
      <c r="A252" s="90" t="s">
        <v>169</v>
      </c>
      <c r="B252" s="90">
        <v>27</v>
      </c>
      <c r="C252" s="122" t="s">
        <v>595</v>
      </c>
      <c r="D252" s="90">
        <v>9</v>
      </c>
      <c r="E252" s="118" t="str">
        <f t="shared" si="8"/>
        <v>JBE16-P10-W6-L12</v>
      </c>
      <c r="F252" s="89">
        <v>1</v>
      </c>
      <c r="G252" s="90"/>
      <c r="H252" s="101" t="s">
        <v>225</v>
      </c>
      <c r="I252" s="90" t="s">
        <v>289</v>
      </c>
    </row>
    <row r="253" spans="1:9" ht="39.950000000000003" customHeight="1" x14ac:dyDescent="0.25">
      <c r="A253" s="90" t="s">
        <v>169</v>
      </c>
      <c r="B253" s="90">
        <v>28</v>
      </c>
      <c r="C253" s="122" t="s">
        <v>457</v>
      </c>
      <c r="D253" s="90">
        <v>1</v>
      </c>
      <c r="E253" s="118" t="str">
        <f t="shared" si="8"/>
        <v>KJPRGN14-G5-N5.5-CH</v>
      </c>
      <c r="F253" s="89">
        <v>1</v>
      </c>
      <c r="G253" s="90"/>
      <c r="H253" s="101" t="s">
        <v>272</v>
      </c>
      <c r="I253" s="90" t="s">
        <v>289</v>
      </c>
    </row>
    <row r="254" spans="1:9" ht="39.950000000000003" customHeight="1" x14ac:dyDescent="0.25">
      <c r="A254" s="90" t="s">
        <v>169</v>
      </c>
      <c r="B254" s="90">
        <v>29</v>
      </c>
      <c r="C254" s="122" t="s">
        <v>596</v>
      </c>
      <c r="D254" s="90">
        <v>1</v>
      </c>
      <c r="E254" s="118" t="str">
        <f t="shared" si="8"/>
        <v>KJPSH16-P10.50-L35-CH</v>
      </c>
      <c r="F254" s="89">
        <v>1</v>
      </c>
      <c r="G254" s="90"/>
      <c r="H254" s="101" t="s">
        <v>614</v>
      </c>
      <c r="I254" s="90" t="s">
        <v>289</v>
      </c>
    </row>
    <row r="255" spans="1:9" ht="39.950000000000003" customHeight="1" x14ac:dyDescent="0.25">
      <c r="A255" s="90" t="s">
        <v>169</v>
      </c>
      <c r="B255" s="90">
        <v>30</v>
      </c>
      <c r="C255" s="122" t="s">
        <v>596</v>
      </c>
      <c r="D255" s="90">
        <v>3</v>
      </c>
      <c r="E255" s="118" t="str">
        <f t="shared" si="8"/>
        <v>KJPDC12L-P20-W8-S6-F2-L15-B10-CH</v>
      </c>
      <c r="F255" s="89">
        <v>1</v>
      </c>
      <c r="G255" s="90"/>
      <c r="H255" s="101" t="s">
        <v>271</v>
      </c>
      <c r="I255" s="90" t="s">
        <v>289</v>
      </c>
    </row>
    <row r="256" spans="1:9" ht="39.950000000000003" customHeight="1" x14ac:dyDescent="0.25">
      <c r="A256" s="90" t="s">
        <v>169</v>
      </c>
      <c r="B256" s="90">
        <v>31</v>
      </c>
      <c r="C256" s="122" t="s">
        <v>596</v>
      </c>
      <c r="D256" s="90">
        <v>8</v>
      </c>
      <c r="E256" s="118" t="str">
        <f t="shared" si="8"/>
        <v>KJPLSH16-P10-L50-Z50-CH</v>
      </c>
      <c r="F256" s="89">
        <v>1</v>
      </c>
      <c r="G256" s="90"/>
      <c r="H256" s="101" t="s">
        <v>203</v>
      </c>
      <c r="I256" s="90" t="s">
        <v>289</v>
      </c>
    </row>
    <row r="257" spans="1:9" ht="39.950000000000003" customHeight="1" x14ac:dyDescent="0.25">
      <c r="A257" s="90" t="s">
        <v>169</v>
      </c>
      <c r="B257" s="90">
        <v>32</v>
      </c>
      <c r="C257" s="122" t="s">
        <v>607</v>
      </c>
      <c r="D257" s="90">
        <v>2</v>
      </c>
      <c r="E257" s="118" t="str">
        <f t="shared" si="8"/>
        <v>YSST100-B100-H100-G80-F80</v>
      </c>
      <c r="F257" s="89">
        <v>1</v>
      </c>
      <c r="G257" s="90"/>
      <c r="H257" s="101" t="s">
        <v>208</v>
      </c>
      <c r="I257" s="90" t="s">
        <v>289</v>
      </c>
    </row>
    <row r="258" spans="1:9" ht="39.950000000000003" customHeight="1" x14ac:dyDescent="0.25">
      <c r="A258" s="90" t="s">
        <v>169</v>
      </c>
      <c r="B258" s="90">
        <v>33</v>
      </c>
      <c r="C258" s="122" t="s">
        <v>606</v>
      </c>
      <c r="D258" s="90">
        <v>1</v>
      </c>
      <c r="E258" s="118" t="str">
        <f t="shared" si="8"/>
        <v>YSBP100-B100-H130-F80-G80-N6</v>
      </c>
      <c r="F258" s="89">
        <v>1</v>
      </c>
      <c r="G258" s="90"/>
      <c r="H258" s="101" t="s">
        <v>207</v>
      </c>
      <c r="I258" s="90" t="s">
        <v>289</v>
      </c>
    </row>
    <row r="259" spans="1:9" ht="39.950000000000003" customHeight="1" x14ac:dyDescent="0.25">
      <c r="A259" s="90" t="s">
        <v>169</v>
      </c>
      <c r="B259" s="90">
        <v>34</v>
      </c>
      <c r="C259" s="122" t="s">
        <v>601</v>
      </c>
      <c r="D259" s="90">
        <v>8</v>
      </c>
      <c r="E259" s="118" t="str">
        <f t="shared" si="8"/>
        <v>YSST100-B100-H150-G80-F80</v>
      </c>
      <c r="F259" s="89">
        <v>1</v>
      </c>
      <c r="G259" s="90"/>
      <c r="H259" s="101" t="s">
        <v>209</v>
      </c>
      <c r="I259" s="90" t="s">
        <v>289</v>
      </c>
    </row>
    <row r="260" spans="1:9" ht="39.950000000000003" customHeight="1" x14ac:dyDescent="0.25">
      <c r="A260" s="90" t="s">
        <v>169</v>
      </c>
      <c r="B260" s="90">
        <v>35</v>
      </c>
      <c r="C260" s="122" t="s">
        <v>609</v>
      </c>
      <c r="D260" s="90">
        <v>1</v>
      </c>
      <c r="E260" s="118" t="str">
        <f t="shared" si="8"/>
        <v>GELMF30</v>
      </c>
      <c r="F260" s="89">
        <v>1</v>
      </c>
      <c r="G260" s="90"/>
      <c r="H260" s="101" t="s">
        <v>152</v>
      </c>
      <c r="I260" s="90" t="s">
        <v>289</v>
      </c>
    </row>
    <row r="261" spans="1:9" ht="39.950000000000003" customHeight="1" x14ac:dyDescent="0.25">
      <c r="A261" s="90" t="s">
        <v>169</v>
      </c>
      <c r="B261" s="90">
        <v>36</v>
      </c>
      <c r="C261" s="122" t="s">
        <v>610</v>
      </c>
      <c r="D261" s="90">
        <v>2</v>
      </c>
      <c r="E261" s="118" t="str">
        <f t="shared" si="8"/>
        <v>ENT10-18</v>
      </c>
      <c r="F261" s="89">
        <v>1</v>
      </c>
      <c r="G261" s="90"/>
      <c r="H261" s="101" t="s">
        <v>159</v>
      </c>
      <c r="I261" s="90" t="s">
        <v>289</v>
      </c>
    </row>
    <row r="262" spans="1:9" ht="39.950000000000003" customHeight="1" x14ac:dyDescent="0.25">
      <c r="A262" s="90" t="s">
        <v>169</v>
      </c>
      <c r="B262" s="90">
        <v>37</v>
      </c>
      <c r="C262" s="122" t="s">
        <v>592</v>
      </c>
      <c r="D262" s="90">
        <v>2</v>
      </c>
      <c r="E262" s="118" t="str">
        <f t="shared" si="8"/>
        <v>ENT3-6</v>
      </c>
      <c r="F262" s="89">
        <v>1</v>
      </c>
      <c r="G262" s="90"/>
      <c r="H262" s="101" t="s">
        <v>199</v>
      </c>
      <c r="I262" s="90" t="s">
        <v>289</v>
      </c>
    </row>
    <row r="263" spans="1:9" ht="39.950000000000003" customHeight="1" x14ac:dyDescent="0.25">
      <c r="A263" s="90" t="s">
        <v>169</v>
      </c>
      <c r="B263" s="90">
        <v>38</v>
      </c>
      <c r="C263" s="122" t="s">
        <v>611</v>
      </c>
      <c r="D263" s="90">
        <v>1</v>
      </c>
      <c r="E263" s="118" t="str">
        <f t="shared" si="8"/>
        <v>ENT4-8</v>
      </c>
      <c r="F263" s="89">
        <v>1</v>
      </c>
      <c r="G263" s="90"/>
      <c r="H263" s="101" t="s">
        <v>160</v>
      </c>
      <c r="I263" s="90" t="s">
        <v>289</v>
      </c>
    </row>
    <row r="264" spans="1:9" ht="39.950000000000003" customHeight="1" x14ac:dyDescent="0.25">
      <c r="A264" s="90" t="s">
        <v>169</v>
      </c>
      <c r="B264" s="90">
        <v>39</v>
      </c>
      <c r="C264" s="122" t="s">
        <v>612</v>
      </c>
      <c r="D264" s="90">
        <v>1</v>
      </c>
      <c r="E264" s="118" t="str">
        <f t="shared" si="8"/>
        <v>ENT5-10</v>
      </c>
      <c r="F264" s="89">
        <v>1</v>
      </c>
      <c r="G264" s="90"/>
      <c r="H264" s="101" t="s">
        <v>161</v>
      </c>
      <c r="I264" s="90" t="s">
        <v>289</v>
      </c>
    </row>
    <row r="265" spans="1:9" ht="39.950000000000003" customHeight="1" x14ac:dyDescent="0.25">
      <c r="A265" s="90" t="s">
        <v>169</v>
      </c>
      <c r="B265" s="90">
        <v>40</v>
      </c>
      <c r="C265" s="122" t="s">
        <v>598</v>
      </c>
      <c r="D265" s="90">
        <v>1</v>
      </c>
      <c r="E265" s="118" t="str">
        <f t="shared" si="8"/>
        <v>ENT6-14</v>
      </c>
      <c r="F265" s="89">
        <v>1</v>
      </c>
      <c r="G265" s="90"/>
      <c r="H265" s="101" t="s">
        <v>200</v>
      </c>
      <c r="I265" s="90" t="s">
        <v>289</v>
      </c>
    </row>
    <row r="266" spans="1:9" ht="39.950000000000003" customHeight="1" x14ac:dyDescent="0.25">
      <c r="A266" s="90" t="s">
        <v>169</v>
      </c>
      <c r="B266" s="90">
        <v>41</v>
      </c>
      <c r="C266" s="122" t="s">
        <v>597</v>
      </c>
      <c r="D266" s="90">
        <v>2</v>
      </c>
      <c r="E266" s="118" t="str">
        <f t="shared" si="8"/>
        <v>ENT8-15</v>
      </c>
      <c r="F266" s="89">
        <v>1</v>
      </c>
      <c r="G266" s="90"/>
      <c r="H266" s="101" t="s">
        <v>201</v>
      </c>
      <c r="I266" s="90" t="s">
        <v>289</v>
      </c>
    </row>
    <row r="267" spans="1:9" ht="39.950000000000003" customHeight="1" x14ac:dyDescent="0.25">
      <c r="A267" s="90" t="s">
        <v>169</v>
      </c>
      <c r="B267" s="90">
        <v>42</v>
      </c>
      <c r="C267" s="122" t="s">
        <v>615</v>
      </c>
      <c r="D267" s="90">
        <v>2</v>
      </c>
      <c r="E267" s="118" t="str">
        <f t="shared" si="8"/>
        <v>ASH3N</v>
      </c>
      <c r="F267" s="89">
        <v>1</v>
      </c>
      <c r="G267" s="90"/>
      <c r="H267" s="101" t="s">
        <v>7</v>
      </c>
      <c r="I267" s="90" t="s">
        <v>289</v>
      </c>
    </row>
    <row r="268" spans="1:9" ht="39.950000000000003" customHeight="1" x14ac:dyDescent="0.25">
      <c r="A268" s="90" t="s">
        <v>169</v>
      </c>
      <c r="B268" s="90">
        <v>43</v>
      </c>
      <c r="C268" s="122" t="s">
        <v>464</v>
      </c>
      <c r="D268" s="90">
        <v>2</v>
      </c>
      <c r="E268" s="118" t="str">
        <f t="shared" si="8"/>
        <v>CMAJLC16</v>
      </c>
      <c r="F268" s="89">
        <v>1</v>
      </c>
      <c r="G268" s="90"/>
      <c r="H268" s="101" t="s">
        <v>155</v>
      </c>
      <c r="I268" s="90" t="s">
        <v>289</v>
      </c>
    </row>
    <row r="269" spans="1:9" ht="39.950000000000003" customHeight="1" x14ac:dyDescent="0.25">
      <c r="A269" s="90" t="s">
        <v>169</v>
      </c>
      <c r="B269" s="90">
        <v>44</v>
      </c>
      <c r="C269" s="122" t="s">
        <v>464</v>
      </c>
      <c r="D269" s="90">
        <v>2</v>
      </c>
      <c r="E269" s="118" t="str">
        <f t="shared" si="8"/>
        <v>CMAJLC20</v>
      </c>
      <c r="F269" s="89">
        <v>1</v>
      </c>
      <c r="G269" s="90"/>
      <c r="H269" s="101" t="s">
        <v>157</v>
      </c>
      <c r="I269" s="90" t="s">
        <v>289</v>
      </c>
    </row>
    <row r="270" spans="1:9" ht="39.950000000000003" customHeight="1" x14ac:dyDescent="0.25">
      <c r="A270" s="90" t="s">
        <v>169</v>
      </c>
      <c r="B270" s="90">
        <v>45</v>
      </c>
      <c r="C270" s="122" t="s">
        <v>593</v>
      </c>
      <c r="D270" s="90">
        <v>4</v>
      </c>
      <c r="E270" s="118" t="str">
        <f t="shared" si="8"/>
        <v>ASH4N</v>
      </c>
      <c r="F270" s="89">
        <v>1</v>
      </c>
      <c r="G270" s="90"/>
      <c r="H270" s="101" t="s">
        <v>99</v>
      </c>
      <c r="I270" s="90" t="s">
        <v>289</v>
      </c>
    </row>
    <row r="271" spans="1:9" ht="39.950000000000003" customHeight="1" x14ac:dyDescent="0.25">
      <c r="A271" s="90" t="s">
        <v>169</v>
      </c>
      <c r="B271" s="90">
        <v>46</v>
      </c>
      <c r="C271" s="122" t="s">
        <v>600</v>
      </c>
      <c r="D271" s="90">
        <v>1</v>
      </c>
      <c r="E271" s="118" t="str">
        <f t="shared" si="8"/>
        <v>AIKK150-100</v>
      </c>
      <c r="F271" s="89">
        <v>1</v>
      </c>
      <c r="G271" s="90"/>
      <c r="H271" s="101" t="s">
        <v>196</v>
      </c>
      <c r="I271" s="90" t="s">
        <v>289</v>
      </c>
    </row>
    <row r="272" spans="1:9" ht="39.950000000000003" customHeight="1" x14ac:dyDescent="0.25">
      <c r="A272" s="90" t="s">
        <v>169</v>
      </c>
      <c r="B272" s="90">
        <v>47</v>
      </c>
      <c r="C272" s="122" t="s">
        <v>478</v>
      </c>
      <c r="D272" s="90">
        <v>1</v>
      </c>
      <c r="E272" s="118" t="str">
        <f t="shared" si="8"/>
        <v>CRB20</v>
      </c>
      <c r="F272" s="89">
        <v>1</v>
      </c>
      <c r="G272" s="90"/>
      <c r="H272" s="101" t="s">
        <v>153</v>
      </c>
      <c r="I272" s="90" t="s">
        <v>289</v>
      </c>
    </row>
    <row r="273" spans="1:9" ht="39.950000000000003" customHeight="1" x14ac:dyDescent="0.25">
      <c r="A273" s="90" t="s">
        <v>169</v>
      </c>
      <c r="B273" s="90"/>
      <c r="C273" s="90"/>
      <c r="D273" s="90">
        <v>1</v>
      </c>
      <c r="E273" s="123"/>
      <c r="F273" s="102">
        <v>4</v>
      </c>
      <c r="G273" s="90"/>
      <c r="H273" s="101" t="s">
        <v>162</v>
      </c>
      <c r="I273" s="90"/>
    </row>
    <row r="274" spans="1:9" ht="39.950000000000003" customHeight="1" x14ac:dyDescent="0.25">
      <c r="A274" s="90" t="s">
        <v>169</v>
      </c>
      <c r="B274" s="90"/>
      <c r="C274" s="90"/>
      <c r="D274" s="90">
        <v>1</v>
      </c>
      <c r="E274" s="123"/>
      <c r="F274" s="102">
        <v>4</v>
      </c>
      <c r="G274" s="90"/>
      <c r="H274" s="101" t="s">
        <v>164</v>
      </c>
      <c r="I274" s="90"/>
    </row>
    <row r="275" spans="1:9" ht="39.950000000000003" customHeight="1" x14ac:dyDescent="0.25">
      <c r="A275" s="90" t="s">
        <v>169</v>
      </c>
      <c r="B275" s="90"/>
      <c r="C275" s="90"/>
      <c r="D275" s="90">
        <v>1</v>
      </c>
      <c r="E275" s="123"/>
      <c r="F275" s="102">
        <v>4</v>
      </c>
      <c r="G275" s="90"/>
      <c r="H275" s="101" t="s">
        <v>164</v>
      </c>
      <c r="I275" s="90"/>
    </row>
    <row r="276" spans="1:9" ht="39.950000000000003" customHeight="1" x14ac:dyDescent="0.25">
      <c r="A276" s="90" t="s">
        <v>169</v>
      </c>
      <c r="B276" s="90"/>
      <c r="C276" s="90"/>
      <c r="D276" s="90">
        <v>1</v>
      </c>
      <c r="E276" s="123"/>
      <c r="F276" s="102">
        <v>4</v>
      </c>
      <c r="G276" s="90"/>
      <c r="H276" s="101" t="s">
        <v>164</v>
      </c>
      <c r="I276" s="90"/>
    </row>
    <row r="277" spans="1:9" ht="39.950000000000003" customHeight="1" x14ac:dyDescent="0.25">
      <c r="A277" s="90" t="s">
        <v>169</v>
      </c>
      <c r="B277" s="90"/>
      <c r="C277" s="90"/>
      <c r="D277" s="90">
        <v>1</v>
      </c>
      <c r="E277" s="123"/>
      <c r="F277" s="102">
        <v>4</v>
      </c>
      <c r="G277" s="90"/>
      <c r="H277" s="101" t="s">
        <v>164</v>
      </c>
      <c r="I277" s="90"/>
    </row>
    <row r="278" spans="1:9" ht="39.950000000000003" customHeight="1" x14ac:dyDescent="0.25">
      <c r="A278" s="90" t="s">
        <v>169</v>
      </c>
      <c r="B278" s="90"/>
      <c r="C278" s="90"/>
      <c r="D278" s="90">
        <v>1</v>
      </c>
      <c r="E278" s="123"/>
      <c r="F278" s="102">
        <v>4</v>
      </c>
      <c r="G278" s="90"/>
      <c r="H278" s="101" t="s">
        <v>167</v>
      </c>
      <c r="I278" s="90"/>
    </row>
    <row r="279" spans="1:9" ht="39.950000000000003" customHeight="1" x14ac:dyDescent="0.25">
      <c r="A279" s="90" t="s">
        <v>169</v>
      </c>
      <c r="B279" s="90"/>
      <c r="C279" s="90"/>
      <c r="D279" s="90">
        <v>1</v>
      </c>
      <c r="E279" s="123"/>
      <c r="F279" s="102">
        <v>4</v>
      </c>
      <c r="G279" s="90"/>
      <c r="H279" s="101" t="s">
        <v>167</v>
      </c>
      <c r="I279" s="90"/>
    </row>
    <row r="280" spans="1:9" ht="39.950000000000003" customHeight="1" x14ac:dyDescent="0.25">
      <c r="A280" s="90" t="s">
        <v>169</v>
      </c>
      <c r="B280" s="90"/>
      <c r="C280" s="90"/>
      <c r="D280" s="90">
        <v>1</v>
      </c>
      <c r="E280" s="123"/>
      <c r="F280" s="102">
        <v>4</v>
      </c>
      <c r="G280" s="90"/>
      <c r="H280" s="101" t="s">
        <v>163</v>
      </c>
      <c r="I280" s="90"/>
    </row>
    <row r="281" spans="1:9" ht="39.950000000000003" customHeight="1" x14ac:dyDescent="0.25">
      <c r="A281" s="90" t="s">
        <v>169</v>
      </c>
      <c r="B281" s="90"/>
      <c r="C281" s="90"/>
      <c r="D281" s="90">
        <v>1</v>
      </c>
      <c r="E281" s="123"/>
      <c r="F281" s="102">
        <v>4</v>
      </c>
      <c r="G281" s="90"/>
      <c r="H281" s="101" t="s">
        <v>163</v>
      </c>
      <c r="I281" s="90"/>
    </row>
    <row r="282" spans="1:9" ht="39.950000000000003" customHeight="1" x14ac:dyDescent="0.25">
      <c r="A282" s="90" t="s">
        <v>169</v>
      </c>
      <c r="B282" s="90"/>
      <c r="C282" s="90"/>
      <c r="D282" s="90">
        <v>1</v>
      </c>
      <c r="E282" s="123"/>
      <c r="F282" s="102">
        <v>4</v>
      </c>
      <c r="G282" s="90"/>
      <c r="H282" s="101" t="s">
        <v>163</v>
      </c>
      <c r="I282" s="90"/>
    </row>
    <row r="283" spans="1:9" ht="39.950000000000003" customHeight="1" x14ac:dyDescent="0.25">
      <c r="A283" s="90" t="s">
        <v>169</v>
      </c>
      <c r="B283" s="90"/>
      <c r="C283" s="90"/>
      <c r="D283" s="90">
        <v>1</v>
      </c>
      <c r="E283" s="123"/>
      <c r="F283" s="102">
        <v>4</v>
      </c>
      <c r="G283" s="90"/>
      <c r="H283" s="101" t="s">
        <v>163</v>
      </c>
      <c r="I283" s="90"/>
    </row>
    <row r="284" spans="1:9" ht="39.950000000000003" customHeight="1" x14ac:dyDescent="0.25">
      <c r="A284" s="90" t="s">
        <v>169</v>
      </c>
      <c r="B284" s="90"/>
      <c r="C284" s="90"/>
      <c r="D284" s="90">
        <v>1</v>
      </c>
      <c r="E284" s="123"/>
      <c r="F284" s="102">
        <v>4</v>
      </c>
      <c r="G284" s="90"/>
      <c r="H284" s="101" t="s">
        <v>163</v>
      </c>
      <c r="I284" s="90"/>
    </row>
    <row r="285" spans="1:9" ht="39.950000000000003" customHeight="1" x14ac:dyDescent="0.25">
      <c r="A285" s="90" t="s">
        <v>169</v>
      </c>
      <c r="B285" s="90"/>
      <c r="C285" s="90"/>
      <c r="D285" s="90">
        <v>1</v>
      </c>
      <c r="E285" s="123"/>
      <c r="F285" s="102">
        <v>4</v>
      </c>
      <c r="G285" s="90"/>
      <c r="H285" s="101" t="s">
        <v>163</v>
      </c>
      <c r="I285" s="90"/>
    </row>
    <row r="286" spans="1:9" ht="39.950000000000003" customHeight="1" x14ac:dyDescent="0.25">
      <c r="A286" s="90" t="s">
        <v>169</v>
      </c>
      <c r="B286" s="90"/>
      <c r="C286" s="90"/>
      <c r="D286" s="90">
        <v>1</v>
      </c>
      <c r="E286" s="123"/>
      <c r="F286" s="102">
        <v>4</v>
      </c>
      <c r="G286" s="90"/>
      <c r="H286" s="101" t="s">
        <v>163</v>
      </c>
      <c r="I286" s="90"/>
    </row>
    <row r="287" spans="1:9" ht="39.950000000000003" customHeight="1" x14ac:dyDescent="0.25">
      <c r="A287" s="90" t="s">
        <v>169</v>
      </c>
      <c r="B287" s="90"/>
      <c r="C287" s="90"/>
      <c r="D287" s="90">
        <v>1</v>
      </c>
      <c r="E287" s="123"/>
      <c r="F287" s="102">
        <v>4</v>
      </c>
      <c r="G287" s="90"/>
      <c r="H287" s="101" t="s">
        <v>163</v>
      </c>
      <c r="I287" s="90"/>
    </row>
    <row r="288" spans="1:9" ht="39.950000000000003" customHeight="1" x14ac:dyDescent="0.25">
      <c r="A288" s="90" t="s">
        <v>169</v>
      </c>
      <c r="B288" s="90"/>
      <c r="C288" s="90"/>
      <c r="D288" s="90">
        <v>1</v>
      </c>
      <c r="E288" s="123"/>
      <c r="F288" s="102">
        <v>4</v>
      </c>
      <c r="G288" s="90"/>
      <c r="H288" s="101" t="s">
        <v>163</v>
      </c>
      <c r="I288" s="90"/>
    </row>
    <row r="289" spans="1:9" ht="39.950000000000003" customHeight="1" x14ac:dyDescent="0.25">
      <c r="A289" s="90" t="s">
        <v>169</v>
      </c>
      <c r="B289" s="90"/>
      <c r="C289" s="90"/>
      <c r="D289" s="90">
        <v>1</v>
      </c>
      <c r="E289" s="123"/>
      <c r="F289" s="102">
        <v>4</v>
      </c>
      <c r="G289" s="90"/>
      <c r="H289" s="101" t="s">
        <v>168</v>
      </c>
      <c r="I289" s="90"/>
    </row>
    <row r="290" spans="1:9" ht="39.950000000000003" customHeight="1" x14ac:dyDescent="0.25">
      <c r="A290" s="90" t="s">
        <v>169</v>
      </c>
      <c r="B290" s="90"/>
      <c r="C290" s="90"/>
      <c r="D290" s="90">
        <v>1</v>
      </c>
      <c r="E290" s="123"/>
      <c r="F290" s="102">
        <v>4</v>
      </c>
      <c r="G290" s="90"/>
      <c r="H290" s="101" t="s">
        <v>166</v>
      </c>
      <c r="I290" s="90"/>
    </row>
    <row r="291" spans="1:9" ht="39.950000000000003" customHeight="1" x14ac:dyDescent="0.25">
      <c r="A291" s="90" t="s">
        <v>169</v>
      </c>
      <c r="B291" s="90"/>
      <c r="C291" s="90"/>
      <c r="D291" s="90">
        <v>1</v>
      </c>
      <c r="E291" s="123"/>
      <c r="F291" s="102">
        <v>4</v>
      </c>
      <c r="G291" s="90"/>
      <c r="H291" s="101" t="s">
        <v>165</v>
      </c>
      <c r="I291" s="90"/>
    </row>
    <row r="292" spans="1:9" ht="39.950000000000003" customHeight="1" x14ac:dyDescent="0.25">
      <c r="A292" s="90" t="s">
        <v>169</v>
      </c>
      <c r="B292" s="90"/>
      <c r="C292" s="90"/>
      <c r="D292" s="90">
        <v>1</v>
      </c>
      <c r="E292" s="123"/>
      <c r="F292" s="102">
        <v>4</v>
      </c>
      <c r="G292" s="90"/>
      <c r="H292" s="101" t="s">
        <v>165</v>
      </c>
      <c r="I292" s="90"/>
    </row>
  </sheetData>
  <autoFilter ref="A2:I2"/>
  <hyperlinks>
    <hyperlink ref="E80" r:id="rId1" display="https://de.misumi-ec.com/vona2/mech_material/M1401000000/M1401020000/"/>
    <hyperlink ref="E81" r:id="rId2" display="https://de.misumi-ec.com/vona2/mech_material/M1401000000/M1401020000/"/>
    <hyperlink ref="E82" r:id="rId3" display="https://de.misumi-ec.com/vona2/mech_material/M1401000000/M1401020000/"/>
  </hyperlinks>
  <pageMargins left="0.7" right="0.7" top="0.78740157499999996" bottom="0.78740157499999996" header="0.3" footer="0.3"/>
  <pageSetup paperSize="9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4" sqref="A2:A4"/>
    </sheetView>
  </sheetViews>
  <sheetFormatPr defaultColWidth="9.140625" defaultRowHeight="15" x14ac:dyDescent="0.25"/>
  <cols>
    <col min="1" max="1" width="54.28515625" customWidth="1"/>
    <col min="2" max="2" width="62.5703125" bestFit="1" customWidth="1"/>
  </cols>
  <sheetData>
    <row r="1" spans="1:2" x14ac:dyDescent="0.25">
      <c r="A1" s="100" t="s">
        <v>299</v>
      </c>
      <c r="B1" s="114" t="s">
        <v>620</v>
      </c>
    </row>
    <row r="2" spans="1:2" x14ac:dyDescent="0.25">
      <c r="A2" s="115" t="s">
        <v>515</v>
      </c>
      <c r="B2" s="113" t="s">
        <v>626</v>
      </c>
    </row>
    <row r="3" spans="1:2" x14ac:dyDescent="0.25">
      <c r="A3" s="115" t="s">
        <v>516</v>
      </c>
      <c r="B3" s="92" t="s">
        <v>631</v>
      </c>
    </row>
    <row r="4" spans="1:2" x14ac:dyDescent="0.25">
      <c r="A4" s="115" t="s">
        <v>519</v>
      </c>
      <c r="B4" s="92" t="s">
        <v>633</v>
      </c>
    </row>
    <row r="5" spans="1:2" x14ac:dyDescent="0.25">
      <c r="A5" s="115" t="s">
        <v>518</v>
      </c>
      <c r="B5" s="111" t="s">
        <v>623</v>
      </c>
    </row>
    <row r="6" spans="1:2" x14ac:dyDescent="0.25">
      <c r="A6" s="115" t="s">
        <v>517</v>
      </c>
      <c r="B6" s="111" t="s">
        <v>623</v>
      </c>
    </row>
  </sheetData>
  <hyperlinks>
    <hyperlink ref="B3" r:id="rId1"/>
    <hyperlink ref="B5" r:id="rId2"/>
    <hyperlink ref="B6" r:id="rId3"/>
    <hyperlink ref="B2" r:id="rId4"/>
    <hyperlink ref="B4" r:id="rId5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2:U52"/>
  <sheetViews>
    <sheetView showGridLines="0" tabSelected="1" zoomScaleNormal="100" workbookViewId="0">
      <pane ySplit="4" topLeftCell="A5" activePane="bottomLeft" state="frozen"/>
      <selection pane="bottomLeft" activeCell="P10" sqref="P10"/>
    </sheetView>
  </sheetViews>
  <sheetFormatPr defaultColWidth="9.140625" defaultRowHeight="39.950000000000003" customHeight="1" outlineLevelCol="1" x14ac:dyDescent="0.2"/>
  <cols>
    <col min="1" max="1" width="9.28515625" style="133" customWidth="1"/>
    <col min="2" max="2" width="1.42578125" style="133" customWidth="1"/>
    <col min="3" max="3" width="15.7109375" style="134" bestFit="1" customWidth="1"/>
    <col min="4" max="4" width="8.5703125" style="134" customWidth="1"/>
    <col min="5" max="5" width="22.140625" style="135" customWidth="1"/>
    <col min="6" max="6" width="14.28515625" style="133" customWidth="1"/>
    <col min="7" max="7" width="8.5703125" style="136" customWidth="1"/>
    <col min="8" max="8" width="57.140625" style="133" customWidth="1"/>
    <col min="9" max="9" width="22.85546875" style="133" hidden="1" customWidth="1" outlineLevel="1"/>
    <col min="10" max="10" width="57.140625" style="133" hidden="1" customWidth="1" outlineLevel="1"/>
    <col min="11" max="11" width="31.42578125" style="133" customWidth="1" collapsed="1"/>
    <col min="12" max="12" width="1.42578125" style="133" customWidth="1"/>
    <col min="13" max="16384" width="9.140625" style="133"/>
  </cols>
  <sheetData>
    <row r="2" spans="2:21" ht="7.5" customHeight="1" x14ac:dyDescent="0.2">
      <c r="B2" s="140"/>
      <c r="C2" s="138"/>
      <c r="D2" s="138"/>
      <c r="E2" s="139"/>
      <c r="F2" s="140"/>
      <c r="G2" s="141"/>
      <c r="H2" s="140"/>
      <c r="I2" s="140"/>
      <c r="J2" s="140"/>
      <c r="K2" s="140"/>
      <c r="L2" s="140"/>
    </row>
    <row r="3" spans="2:21" ht="39.75" customHeight="1" x14ac:dyDescent="0.25">
      <c r="B3" s="140"/>
      <c r="C3" s="155" t="s">
        <v>490</v>
      </c>
      <c r="D3" s="155"/>
      <c r="E3" s="155"/>
      <c r="F3" s="155"/>
      <c r="G3" s="155"/>
      <c r="H3" s="155"/>
      <c r="I3" s="132"/>
      <c r="J3" s="132"/>
      <c r="K3" s="116"/>
      <c r="L3" s="140"/>
      <c r="N3" s="142" t="s">
        <v>658</v>
      </c>
    </row>
    <row r="4" spans="2:21" s="134" customFormat="1" ht="87" customHeight="1" x14ac:dyDescent="0.25">
      <c r="B4" s="138"/>
      <c r="C4" s="130" t="s">
        <v>0</v>
      </c>
      <c r="D4" s="130" t="s">
        <v>652</v>
      </c>
      <c r="E4" s="131" t="s">
        <v>299</v>
      </c>
      <c r="F4" s="130" t="s">
        <v>567</v>
      </c>
      <c r="G4" s="130" t="s">
        <v>9</v>
      </c>
      <c r="H4" s="130" t="s">
        <v>170</v>
      </c>
      <c r="I4" s="130" t="s">
        <v>15</v>
      </c>
      <c r="J4" s="130" t="s">
        <v>8</v>
      </c>
      <c r="K4" s="117"/>
      <c r="L4" s="138"/>
      <c r="N4" s="143" t="s">
        <v>662</v>
      </c>
      <c r="O4" s="144"/>
      <c r="P4" s="144"/>
      <c r="Q4" s="144"/>
      <c r="R4" s="144"/>
      <c r="S4" s="144"/>
      <c r="T4" s="144"/>
      <c r="U4" s="133"/>
    </row>
    <row r="5" spans="2:21" ht="39.950000000000003" customHeight="1" x14ac:dyDescent="0.25">
      <c r="B5" s="140"/>
      <c r="C5" s="101" t="s">
        <v>169</v>
      </c>
      <c r="D5" s="101">
        <v>1</v>
      </c>
      <c r="E5" s="88" t="s">
        <v>663</v>
      </c>
      <c r="F5" s="93"/>
      <c r="G5" s="101">
        <v>4</v>
      </c>
      <c r="H5" s="137" t="str">
        <f t="shared" ref="H5:H51" si="0">HYPERLINK(CONCATENATE("https://uk.misumi-ec.com/vona2/result/?Keyword=",J5),J5)</f>
        <v>APMSRCF-D20-A35</v>
      </c>
      <c r="I5" s="93"/>
      <c r="J5" s="96" t="s">
        <v>158</v>
      </c>
      <c r="K5" s="116"/>
      <c r="L5" s="140"/>
    </row>
    <row r="6" spans="2:21" ht="39.950000000000003" customHeight="1" x14ac:dyDescent="0.25">
      <c r="B6" s="140"/>
      <c r="C6" s="101" t="s">
        <v>169</v>
      </c>
      <c r="D6" s="101">
        <v>2</v>
      </c>
      <c r="E6" s="88" t="s">
        <v>664</v>
      </c>
      <c r="F6" s="93"/>
      <c r="G6" s="101">
        <v>2</v>
      </c>
      <c r="H6" s="137" t="str">
        <f t="shared" si="0"/>
        <v>MC04-3</v>
      </c>
      <c r="I6" s="93"/>
      <c r="J6" s="96" t="s">
        <v>204</v>
      </c>
      <c r="K6" s="116"/>
      <c r="L6" s="140"/>
    </row>
    <row r="7" spans="2:21" ht="39.950000000000003" customHeight="1" x14ac:dyDescent="0.25">
      <c r="B7" s="140"/>
      <c r="C7" s="101" t="s">
        <v>169</v>
      </c>
      <c r="D7" s="101">
        <v>3</v>
      </c>
      <c r="E7" s="88" t="s">
        <v>665</v>
      </c>
      <c r="F7" s="93"/>
      <c r="G7" s="101">
        <v>1</v>
      </c>
      <c r="H7" s="137" t="str">
        <f t="shared" si="0"/>
        <v>KJPRGN14-G5-N5.5-CH</v>
      </c>
      <c r="I7" s="93"/>
      <c r="J7" s="96" t="s">
        <v>272</v>
      </c>
      <c r="K7" s="116"/>
      <c r="L7" s="140"/>
    </row>
    <row r="8" spans="2:21" ht="39.950000000000003" customHeight="1" x14ac:dyDescent="0.25">
      <c r="B8" s="140"/>
      <c r="C8" s="101" t="s">
        <v>169</v>
      </c>
      <c r="D8" s="101">
        <v>4</v>
      </c>
      <c r="E8" s="88" t="s">
        <v>666</v>
      </c>
      <c r="F8" s="93"/>
      <c r="G8" s="101">
        <v>34</v>
      </c>
      <c r="H8" s="137" t="str">
        <f t="shared" si="0"/>
        <v>KJBA16-P10-L20</v>
      </c>
      <c r="I8" s="93"/>
      <c r="J8" s="96" t="s">
        <v>195</v>
      </c>
      <c r="K8" s="116"/>
      <c r="L8" s="140"/>
    </row>
    <row r="9" spans="2:21" ht="39.950000000000003" customHeight="1" x14ac:dyDescent="0.25">
      <c r="B9" s="140"/>
      <c r="C9" s="101" t="s">
        <v>169</v>
      </c>
      <c r="D9" s="101">
        <v>5</v>
      </c>
      <c r="E9" s="88" t="s">
        <v>667</v>
      </c>
      <c r="F9" s="93"/>
      <c r="G9" s="101">
        <v>2</v>
      </c>
      <c r="H9" s="137" t="str">
        <f t="shared" si="0"/>
        <v>YSST100-B100-H100-G80-F80</v>
      </c>
      <c r="I9" s="93"/>
      <c r="J9" s="96" t="s">
        <v>208</v>
      </c>
      <c r="K9" s="116"/>
      <c r="L9" s="140"/>
    </row>
    <row r="10" spans="2:21" ht="39.950000000000003" customHeight="1" x14ac:dyDescent="0.25">
      <c r="B10" s="140"/>
      <c r="C10" s="101" t="s">
        <v>169</v>
      </c>
      <c r="D10" s="101">
        <v>6</v>
      </c>
      <c r="E10" s="88" t="s">
        <v>659</v>
      </c>
      <c r="F10" s="93"/>
      <c r="G10" s="101">
        <v>4</v>
      </c>
      <c r="H10" s="137" t="str">
        <f t="shared" si="0"/>
        <v>ANL406</v>
      </c>
      <c r="I10" s="96" t="s">
        <v>685</v>
      </c>
      <c r="J10" s="96" t="s">
        <v>292</v>
      </c>
      <c r="K10" s="116"/>
      <c r="L10" s="140"/>
    </row>
    <row r="11" spans="2:21" ht="39.950000000000003" customHeight="1" x14ac:dyDescent="0.25">
      <c r="B11" s="140"/>
      <c r="C11" s="101" t="s">
        <v>169</v>
      </c>
      <c r="D11" s="101">
        <v>7</v>
      </c>
      <c r="E11" s="88" t="s">
        <v>668</v>
      </c>
      <c r="F11" s="93"/>
      <c r="G11" s="101">
        <v>3</v>
      </c>
      <c r="H11" s="137" t="str">
        <f t="shared" si="0"/>
        <v>SSEBV16-150</v>
      </c>
      <c r="I11" s="93"/>
      <c r="J11" s="96" t="s">
        <v>206</v>
      </c>
      <c r="K11" s="116"/>
      <c r="L11" s="140"/>
    </row>
    <row r="12" spans="2:21" ht="39.950000000000003" customHeight="1" x14ac:dyDescent="0.25">
      <c r="B12" s="140"/>
      <c r="C12" s="101" t="s">
        <v>169</v>
      </c>
      <c r="D12" s="101">
        <v>8</v>
      </c>
      <c r="E12" s="88" t="s">
        <v>669</v>
      </c>
      <c r="F12" s="93"/>
      <c r="G12" s="101">
        <v>4</v>
      </c>
      <c r="H12" s="137" t="str">
        <f t="shared" si="0"/>
        <v>ASH4N</v>
      </c>
      <c r="I12" s="93"/>
      <c r="J12" s="96" t="s">
        <v>99</v>
      </c>
      <c r="K12" s="116"/>
      <c r="L12" s="140"/>
    </row>
    <row r="13" spans="2:21" ht="39.950000000000003" customHeight="1" x14ac:dyDescent="0.25">
      <c r="B13" s="140"/>
      <c r="C13" s="101" t="s">
        <v>169</v>
      </c>
      <c r="D13" s="101">
        <v>9</v>
      </c>
      <c r="E13" s="88" t="s">
        <v>661</v>
      </c>
      <c r="F13" s="93"/>
      <c r="G13" s="101">
        <v>2</v>
      </c>
      <c r="H13" s="137" t="str">
        <f t="shared" si="0"/>
        <v>APR241M</v>
      </c>
      <c r="I13" s="93"/>
      <c r="J13" s="96" t="s">
        <v>145</v>
      </c>
      <c r="K13" s="116"/>
      <c r="L13" s="140"/>
    </row>
    <row r="14" spans="2:21" ht="39.950000000000003" customHeight="1" x14ac:dyDescent="0.25">
      <c r="B14" s="140"/>
      <c r="C14" s="101" t="s">
        <v>169</v>
      </c>
      <c r="D14" s="101">
        <v>10</v>
      </c>
      <c r="E14" s="88" t="s">
        <v>670</v>
      </c>
      <c r="F14" s="93"/>
      <c r="G14" s="101">
        <v>1</v>
      </c>
      <c r="H14" s="137" t="str">
        <f t="shared" si="0"/>
        <v>PXA12</v>
      </c>
      <c r="I14" s="93"/>
      <c r="J14" s="94" t="s">
        <v>142</v>
      </c>
      <c r="K14" s="116"/>
      <c r="L14" s="140"/>
    </row>
    <row r="15" spans="2:21" ht="39.950000000000003" customHeight="1" x14ac:dyDescent="0.25">
      <c r="B15" s="140"/>
      <c r="C15" s="101" t="s">
        <v>169</v>
      </c>
      <c r="D15" s="101">
        <v>11</v>
      </c>
      <c r="E15" s="88" t="s">
        <v>671</v>
      </c>
      <c r="F15" s="93"/>
      <c r="G15" s="101">
        <v>2</v>
      </c>
      <c r="H15" s="137" t="str">
        <f t="shared" si="0"/>
        <v>CMAJL16</v>
      </c>
      <c r="I15" s="93"/>
      <c r="J15" s="96" t="s">
        <v>154</v>
      </c>
      <c r="K15" s="116"/>
      <c r="L15" s="140"/>
    </row>
    <row r="16" spans="2:21" ht="39.950000000000003" customHeight="1" x14ac:dyDescent="0.25">
      <c r="B16" s="140"/>
      <c r="C16" s="101" t="s">
        <v>169</v>
      </c>
      <c r="D16" s="101">
        <v>12</v>
      </c>
      <c r="E16" s="88" t="s">
        <v>671</v>
      </c>
      <c r="F16" s="93"/>
      <c r="G16" s="101">
        <v>1</v>
      </c>
      <c r="H16" s="137" t="str">
        <f t="shared" si="0"/>
        <v>CMAJL20</v>
      </c>
      <c r="I16" s="93"/>
      <c r="J16" s="96" t="s">
        <v>156</v>
      </c>
      <c r="K16" s="116"/>
      <c r="L16" s="140"/>
    </row>
    <row r="17" spans="2:12" ht="39.950000000000003" customHeight="1" x14ac:dyDescent="0.25">
      <c r="B17" s="140"/>
      <c r="C17" s="101" t="s">
        <v>169</v>
      </c>
      <c r="D17" s="101">
        <v>13</v>
      </c>
      <c r="E17" s="88" t="s">
        <v>672</v>
      </c>
      <c r="F17" s="93"/>
      <c r="G17" s="101">
        <v>51</v>
      </c>
      <c r="H17" s="137" t="str">
        <f t="shared" si="0"/>
        <v>AJFSN8-24</v>
      </c>
      <c r="I17" s="93"/>
      <c r="J17" s="96" t="s">
        <v>197</v>
      </c>
      <c r="K17" s="116"/>
      <c r="L17" s="140"/>
    </row>
    <row r="18" spans="2:12" ht="39.950000000000003" customHeight="1" x14ac:dyDescent="0.25">
      <c r="B18" s="140"/>
      <c r="C18" s="101" t="s">
        <v>169</v>
      </c>
      <c r="D18" s="101">
        <v>14</v>
      </c>
      <c r="E18" s="88" t="s">
        <v>673</v>
      </c>
      <c r="F18" s="93"/>
      <c r="G18" s="101">
        <v>27</v>
      </c>
      <c r="H18" s="137" t="str">
        <f t="shared" si="0"/>
        <v>USTMH8</v>
      </c>
      <c r="I18" s="93"/>
      <c r="J18" s="96" t="s">
        <v>147</v>
      </c>
      <c r="K18" s="116"/>
      <c r="L18" s="140"/>
    </row>
    <row r="19" spans="2:12" ht="39.950000000000003" customHeight="1" x14ac:dyDescent="0.25">
      <c r="B19" s="140"/>
      <c r="C19" s="101" t="s">
        <v>169</v>
      </c>
      <c r="D19" s="101">
        <v>15</v>
      </c>
      <c r="E19" s="88" t="s">
        <v>443</v>
      </c>
      <c r="F19" s="93"/>
      <c r="G19" s="101">
        <v>6</v>
      </c>
      <c r="H19" s="137" t="str">
        <f t="shared" si="0"/>
        <v>CLIP8</v>
      </c>
      <c r="I19" s="93"/>
      <c r="J19" s="96" t="s">
        <v>148</v>
      </c>
      <c r="K19" s="116"/>
      <c r="L19" s="140"/>
    </row>
    <row r="20" spans="2:12" ht="39.950000000000003" customHeight="1" x14ac:dyDescent="0.25">
      <c r="B20" s="140"/>
      <c r="C20" s="101" t="s">
        <v>169</v>
      </c>
      <c r="D20" s="101">
        <v>16</v>
      </c>
      <c r="E20" s="88" t="s">
        <v>443</v>
      </c>
      <c r="F20" s="93"/>
      <c r="G20" s="101">
        <v>2</v>
      </c>
      <c r="H20" s="137" t="str">
        <f t="shared" si="0"/>
        <v>CLIP16</v>
      </c>
      <c r="I20" s="93"/>
      <c r="J20" s="96" t="s">
        <v>149</v>
      </c>
      <c r="K20" s="116"/>
      <c r="L20" s="140"/>
    </row>
    <row r="21" spans="2:12" ht="39.950000000000003" customHeight="1" x14ac:dyDescent="0.25">
      <c r="B21" s="140"/>
      <c r="C21" s="101" t="s">
        <v>169</v>
      </c>
      <c r="D21" s="101">
        <v>17</v>
      </c>
      <c r="E21" s="88" t="s">
        <v>674</v>
      </c>
      <c r="F21" s="93"/>
      <c r="G21" s="101">
        <v>2</v>
      </c>
      <c r="H21" s="137" t="str">
        <f t="shared" si="0"/>
        <v>TKC</v>
      </c>
      <c r="I21" s="93"/>
      <c r="J21" s="96" t="s">
        <v>151</v>
      </c>
      <c r="K21" s="116"/>
      <c r="L21" s="140"/>
    </row>
    <row r="22" spans="2:12" ht="39.950000000000003" customHeight="1" x14ac:dyDescent="0.25">
      <c r="B22" s="140"/>
      <c r="C22" s="101" t="s">
        <v>169</v>
      </c>
      <c r="D22" s="101">
        <v>18</v>
      </c>
      <c r="E22" s="88" t="s">
        <v>675</v>
      </c>
      <c r="F22" s="93"/>
      <c r="G22" s="101">
        <v>1</v>
      </c>
      <c r="H22" s="137" t="str">
        <f t="shared" si="0"/>
        <v>UABLC26-128</v>
      </c>
      <c r="I22" s="93"/>
      <c r="J22" s="96" t="s">
        <v>150</v>
      </c>
      <c r="K22" s="116"/>
      <c r="L22" s="140"/>
    </row>
    <row r="23" spans="2:12" ht="39.950000000000003" customHeight="1" x14ac:dyDescent="0.25">
      <c r="B23" s="140"/>
      <c r="C23" s="101" t="s">
        <v>169</v>
      </c>
      <c r="D23" s="101">
        <v>19</v>
      </c>
      <c r="E23" s="88" t="s">
        <v>664</v>
      </c>
      <c r="F23" s="93"/>
      <c r="G23" s="101">
        <v>4</v>
      </c>
      <c r="H23" s="137" t="str">
        <f t="shared" si="0"/>
        <v>MC04-3S</v>
      </c>
      <c r="I23" s="93"/>
      <c r="J23" s="96" t="s">
        <v>205</v>
      </c>
      <c r="K23" s="116"/>
      <c r="L23" s="140"/>
    </row>
    <row r="24" spans="2:12" ht="39.950000000000003" customHeight="1" x14ac:dyDescent="0.25">
      <c r="B24" s="140"/>
      <c r="C24" s="101" t="s">
        <v>169</v>
      </c>
      <c r="D24" s="101">
        <v>20</v>
      </c>
      <c r="E24" s="88" t="s">
        <v>659</v>
      </c>
      <c r="F24" s="93"/>
      <c r="G24" s="101">
        <v>1</v>
      </c>
      <c r="H24" s="137" t="str">
        <f t="shared" si="0"/>
        <v>ALB531M</v>
      </c>
      <c r="I24" s="93"/>
      <c r="J24" s="95" t="s">
        <v>143</v>
      </c>
      <c r="K24" s="116"/>
      <c r="L24" s="140"/>
    </row>
    <row r="25" spans="2:12" ht="39.950000000000003" customHeight="1" x14ac:dyDescent="0.25">
      <c r="B25" s="140"/>
      <c r="C25" s="101" t="s">
        <v>169</v>
      </c>
      <c r="D25" s="101">
        <v>21</v>
      </c>
      <c r="E25" s="88" t="s">
        <v>659</v>
      </c>
      <c r="F25" s="93"/>
      <c r="G25" s="101">
        <v>1</v>
      </c>
      <c r="H25" s="137" t="str">
        <f t="shared" si="0"/>
        <v>ALB44VS20-T15-A80-B85-N9-D8H-MA8-DA6H</v>
      </c>
      <c r="I25" s="93"/>
      <c r="J25" s="96" t="s">
        <v>198</v>
      </c>
      <c r="K25" s="116"/>
      <c r="L25" s="140"/>
    </row>
    <row r="26" spans="2:12" ht="39.950000000000003" customHeight="1" x14ac:dyDescent="0.25">
      <c r="B26" s="140"/>
      <c r="C26" s="101" t="s">
        <v>169</v>
      </c>
      <c r="D26" s="101">
        <v>22</v>
      </c>
      <c r="E26" s="88" t="s">
        <v>659</v>
      </c>
      <c r="F26" s="93"/>
      <c r="G26" s="101">
        <v>1</v>
      </c>
      <c r="H26" s="137" t="str">
        <f t="shared" si="0"/>
        <v>ALB523M</v>
      </c>
      <c r="I26" s="93"/>
      <c r="J26" s="96" t="s">
        <v>210</v>
      </c>
      <c r="K26" s="116"/>
      <c r="L26" s="140"/>
    </row>
    <row r="27" spans="2:12" ht="39.950000000000003" customHeight="1" x14ac:dyDescent="0.25">
      <c r="B27" s="140"/>
      <c r="C27" s="101" t="s">
        <v>169</v>
      </c>
      <c r="D27" s="101">
        <v>23</v>
      </c>
      <c r="E27" s="88" t="s">
        <v>676</v>
      </c>
      <c r="F27" s="93"/>
      <c r="G27" s="101">
        <v>2</v>
      </c>
      <c r="H27" s="137" t="str">
        <f t="shared" si="0"/>
        <v>KJCLB6-L75-A6.5</v>
      </c>
      <c r="I27" s="93"/>
      <c r="J27" s="96" t="s">
        <v>270</v>
      </c>
      <c r="K27" s="116"/>
      <c r="L27" s="140"/>
    </row>
    <row r="28" spans="2:12" ht="39.950000000000003" customHeight="1" x14ac:dyDescent="0.25">
      <c r="B28" s="140"/>
      <c r="C28" s="101" t="s">
        <v>169</v>
      </c>
      <c r="D28" s="101">
        <v>24</v>
      </c>
      <c r="E28" s="88" t="s">
        <v>659</v>
      </c>
      <c r="F28" s="93"/>
      <c r="G28" s="101">
        <v>4</v>
      </c>
      <c r="H28" s="137" t="str">
        <f t="shared" si="0"/>
        <v>ALB512M</v>
      </c>
      <c r="I28" s="93"/>
      <c r="J28" s="96" t="s">
        <v>146</v>
      </c>
      <c r="K28" s="116"/>
      <c r="L28" s="140"/>
    </row>
    <row r="29" spans="2:12" ht="39.950000000000003" customHeight="1" x14ac:dyDescent="0.25">
      <c r="B29" s="140"/>
      <c r="C29" s="101" t="s">
        <v>169</v>
      </c>
      <c r="D29" s="101">
        <v>25</v>
      </c>
      <c r="E29" s="88" t="s">
        <v>677</v>
      </c>
      <c r="F29" s="93"/>
      <c r="G29" s="101">
        <v>1</v>
      </c>
      <c r="H29" s="137">
        <f t="shared" si="0"/>
        <v>22730.036199999999</v>
      </c>
      <c r="I29" s="93"/>
      <c r="J29" s="96">
        <v>22730.036199999999</v>
      </c>
      <c r="K29" s="116"/>
      <c r="L29" s="140"/>
    </row>
    <row r="30" spans="2:12" ht="39.950000000000003" customHeight="1" x14ac:dyDescent="0.25">
      <c r="B30" s="140"/>
      <c r="C30" s="101" t="s">
        <v>169</v>
      </c>
      <c r="D30" s="101">
        <v>26</v>
      </c>
      <c r="E30" s="88" t="s">
        <v>677</v>
      </c>
      <c r="F30" s="93"/>
      <c r="G30" s="101">
        <v>1</v>
      </c>
      <c r="H30" s="137">
        <f t="shared" si="0"/>
        <v>22740.0013</v>
      </c>
      <c r="I30" s="93"/>
      <c r="J30" s="96">
        <v>22740.0013</v>
      </c>
      <c r="K30" s="116"/>
      <c r="L30" s="140"/>
    </row>
    <row r="31" spans="2:12" ht="39.950000000000003" customHeight="1" x14ac:dyDescent="0.25">
      <c r="B31" s="140"/>
      <c r="C31" s="101" t="s">
        <v>169</v>
      </c>
      <c r="D31" s="101">
        <v>27</v>
      </c>
      <c r="E31" s="88" t="s">
        <v>660</v>
      </c>
      <c r="F31" s="93"/>
      <c r="G31" s="101">
        <v>1</v>
      </c>
      <c r="H31" s="137" t="str">
        <f t="shared" si="0"/>
        <v>ARE104MT</v>
      </c>
      <c r="I31" s="93"/>
      <c r="J31" s="96" t="s">
        <v>144</v>
      </c>
      <c r="K31" s="116"/>
      <c r="L31" s="140"/>
    </row>
    <row r="32" spans="2:12" ht="39.950000000000003" customHeight="1" x14ac:dyDescent="0.25">
      <c r="B32" s="140"/>
      <c r="C32" s="101" t="s">
        <v>169</v>
      </c>
      <c r="D32" s="101">
        <v>28</v>
      </c>
      <c r="E32" s="88" t="s">
        <v>666</v>
      </c>
      <c r="F32" s="93"/>
      <c r="G32" s="101">
        <v>4</v>
      </c>
      <c r="H32" s="137" t="str">
        <f t="shared" si="0"/>
        <v>KJBHSS20-P10.50-L25</v>
      </c>
      <c r="I32" s="93"/>
      <c r="J32" s="96" t="s">
        <v>613</v>
      </c>
      <c r="K32" s="116"/>
      <c r="L32" s="140"/>
    </row>
    <row r="33" spans="2:12" ht="39.950000000000003" customHeight="1" x14ac:dyDescent="0.25">
      <c r="B33" s="140"/>
      <c r="C33" s="101" t="s">
        <v>169</v>
      </c>
      <c r="D33" s="101">
        <v>29</v>
      </c>
      <c r="E33" s="88" t="s">
        <v>666</v>
      </c>
      <c r="F33" s="93"/>
      <c r="G33" s="101">
        <v>10</v>
      </c>
      <c r="H33" s="137" t="str">
        <f t="shared" si="0"/>
        <v>KJBSK12-P6-F2-L15</v>
      </c>
      <c r="I33" s="93"/>
      <c r="J33" s="96" t="s">
        <v>269</v>
      </c>
      <c r="K33" s="116"/>
      <c r="L33" s="140"/>
    </row>
    <row r="34" spans="2:12" ht="39.950000000000003" customHeight="1" x14ac:dyDescent="0.25">
      <c r="B34" s="140"/>
      <c r="C34" s="101" t="s">
        <v>169</v>
      </c>
      <c r="D34" s="101">
        <v>30</v>
      </c>
      <c r="E34" s="88" t="s">
        <v>666</v>
      </c>
      <c r="F34" s="93"/>
      <c r="G34" s="101">
        <v>9</v>
      </c>
      <c r="H34" s="137" t="str">
        <f t="shared" si="0"/>
        <v>JBE16-P10-W6-L12</v>
      </c>
      <c r="I34" s="93"/>
      <c r="J34" s="96" t="s">
        <v>225</v>
      </c>
      <c r="K34" s="116"/>
      <c r="L34" s="140"/>
    </row>
    <row r="35" spans="2:12" ht="39.950000000000003" customHeight="1" x14ac:dyDescent="0.25">
      <c r="B35" s="140"/>
      <c r="C35" s="101" t="s">
        <v>169</v>
      </c>
      <c r="D35" s="101">
        <v>31</v>
      </c>
      <c r="E35" s="88" t="s">
        <v>678</v>
      </c>
      <c r="F35" s="93"/>
      <c r="G35" s="101">
        <v>1</v>
      </c>
      <c r="H35" s="137" t="str">
        <f t="shared" si="0"/>
        <v>KJPSH16-P10.50-L35-CH</v>
      </c>
      <c r="I35" s="93"/>
      <c r="J35" s="96" t="s">
        <v>614</v>
      </c>
      <c r="K35" s="116"/>
      <c r="L35" s="140"/>
    </row>
    <row r="36" spans="2:12" ht="39.950000000000003" customHeight="1" x14ac:dyDescent="0.25">
      <c r="B36" s="140"/>
      <c r="C36" s="101" t="s">
        <v>169</v>
      </c>
      <c r="D36" s="101">
        <v>32</v>
      </c>
      <c r="E36" s="88" t="s">
        <v>678</v>
      </c>
      <c r="F36" s="93"/>
      <c r="G36" s="101">
        <v>3</v>
      </c>
      <c r="H36" s="137" t="str">
        <f t="shared" si="0"/>
        <v>KJPDC12L-P20-W8-S6-F2-L15-B10-CH</v>
      </c>
      <c r="I36" s="93"/>
      <c r="J36" s="96" t="s">
        <v>271</v>
      </c>
      <c r="K36" s="116"/>
      <c r="L36" s="140"/>
    </row>
    <row r="37" spans="2:12" ht="39.950000000000003" customHeight="1" x14ac:dyDescent="0.25">
      <c r="B37" s="140"/>
      <c r="C37" s="101" t="s">
        <v>169</v>
      </c>
      <c r="D37" s="101">
        <v>33</v>
      </c>
      <c r="E37" s="88" t="s">
        <v>678</v>
      </c>
      <c r="F37" s="93"/>
      <c r="G37" s="101">
        <v>8</v>
      </c>
      <c r="H37" s="137" t="str">
        <f t="shared" si="0"/>
        <v>KJPLSH16-P10-L50-Z50-CH</v>
      </c>
      <c r="I37" s="93"/>
      <c r="J37" s="96" t="s">
        <v>203</v>
      </c>
      <c r="K37" s="116"/>
      <c r="L37" s="140"/>
    </row>
    <row r="38" spans="2:12" ht="39.950000000000003" customHeight="1" x14ac:dyDescent="0.25">
      <c r="B38" s="140"/>
      <c r="C38" s="101" t="s">
        <v>169</v>
      </c>
      <c r="D38" s="101">
        <v>34</v>
      </c>
      <c r="E38" s="88" t="s">
        <v>667</v>
      </c>
      <c r="F38" s="93"/>
      <c r="G38" s="101">
        <v>1</v>
      </c>
      <c r="H38" s="137" t="str">
        <f t="shared" si="0"/>
        <v>YSBP100-B100-H130-F80-G80-N6</v>
      </c>
      <c r="I38" s="93"/>
      <c r="J38" s="96" t="s">
        <v>207</v>
      </c>
      <c r="K38" s="116"/>
      <c r="L38" s="140"/>
    </row>
    <row r="39" spans="2:12" ht="39.950000000000003" customHeight="1" x14ac:dyDescent="0.25">
      <c r="B39" s="140"/>
      <c r="C39" s="101" t="s">
        <v>169</v>
      </c>
      <c r="D39" s="101">
        <v>35</v>
      </c>
      <c r="E39" s="88" t="s">
        <v>667</v>
      </c>
      <c r="F39" s="93"/>
      <c r="G39" s="101">
        <v>8</v>
      </c>
      <c r="H39" s="137" t="str">
        <f t="shared" si="0"/>
        <v>YSST100-B100-H150-G80-F80</v>
      </c>
      <c r="I39" s="93"/>
      <c r="J39" s="96" t="s">
        <v>209</v>
      </c>
      <c r="K39" s="116"/>
      <c r="L39" s="140"/>
    </row>
    <row r="40" spans="2:12" ht="39.950000000000003" customHeight="1" x14ac:dyDescent="0.25">
      <c r="B40" s="140"/>
      <c r="C40" s="101" t="s">
        <v>169</v>
      </c>
      <c r="D40" s="101">
        <v>36</v>
      </c>
      <c r="E40" s="88" t="s">
        <v>679</v>
      </c>
      <c r="F40" s="93"/>
      <c r="G40" s="101">
        <v>1</v>
      </c>
      <c r="H40" s="137" t="str">
        <f t="shared" si="0"/>
        <v>GELMF30</v>
      </c>
      <c r="I40" s="93"/>
      <c r="J40" s="96" t="s">
        <v>152</v>
      </c>
      <c r="K40" s="116"/>
      <c r="L40" s="140"/>
    </row>
    <row r="41" spans="2:12" ht="39.950000000000003" customHeight="1" x14ac:dyDescent="0.25">
      <c r="B41" s="140"/>
      <c r="C41" s="101" t="s">
        <v>169</v>
      </c>
      <c r="D41" s="101">
        <v>37</v>
      </c>
      <c r="E41" s="88" t="s">
        <v>680</v>
      </c>
      <c r="F41" s="93"/>
      <c r="G41" s="101">
        <v>2</v>
      </c>
      <c r="H41" s="137" t="str">
        <f t="shared" si="0"/>
        <v>ENT10-18</v>
      </c>
      <c r="I41" s="93"/>
      <c r="J41" s="96" t="s">
        <v>159</v>
      </c>
      <c r="K41" s="116"/>
      <c r="L41" s="140"/>
    </row>
    <row r="42" spans="2:12" ht="39.950000000000003" customHeight="1" x14ac:dyDescent="0.25">
      <c r="B42" s="140"/>
      <c r="C42" s="101" t="s">
        <v>169</v>
      </c>
      <c r="D42" s="101">
        <v>38</v>
      </c>
      <c r="E42" s="88" t="s">
        <v>680</v>
      </c>
      <c r="F42" s="93"/>
      <c r="G42" s="101">
        <v>2</v>
      </c>
      <c r="H42" s="137" t="str">
        <f t="shared" si="0"/>
        <v>ENT3-6</v>
      </c>
      <c r="I42" s="93"/>
      <c r="J42" s="96" t="s">
        <v>199</v>
      </c>
      <c r="K42" s="116"/>
      <c r="L42" s="140"/>
    </row>
    <row r="43" spans="2:12" ht="39.950000000000003" customHeight="1" x14ac:dyDescent="0.25">
      <c r="B43" s="140"/>
      <c r="C43" s="101" t="s">
        <v>169</v>
      </c>
      <c r="D43" s="101">
        <v>39</v>
      </c>
      <c r="E43" s="88" t="s">
        <v>680</v>
      </c>
      <c r="F43" s="93"/>
      <c r="G43" s="101">
        <v>1</v>
      </c>
      <c r="H43" s="137" t="str">
        <f t="shared" si="0"/>
        <v>ENT4-8</v>
      </c>
      <c r="I43" s="93"/>
      <c r="J43" s="96" t="s">
        <v>160</v>
      </c>
      <c r="K43" s="116"/>
      <c r="L43" s="140"/>
    </row>
    <row r="44" spans="2:12" ht="39.950000000000003" customHeight="1" x14ac:dyDescent="0.25">
      <c r="B44" s="140"/>
      <c r="C44" s="101" t="s">
        <v>169</v>
      </c>
      <c r="D44" s="101">
        <v>40</v>
      </c>
      <c r="E44" s="88" t="s">
        <v>680</v>
      </c>
      <c r="F44" s="93"/>
      <c r="G44" s="101">
        <v>1</v>
      </c>
      <c r="H44" s="137" t="str">
        <f t="shared" si="0"/>
        <v>ENT5-10</v>
      </c>
      <c r="I44" s="93"/>
      <c r="J44" s="96" t="s">
        <v>161</v>
      </c>
      <c r="K44" s="116"/>
      <c r="L44" s="140"/>
    </row>
    <row r="45" spans="2:12" ht="39.950000000000003" customHeight="1" x14ac:dyDescent="0.25">
      <c r="B45" s="140"/>
      <c r="C45" s="101" t="s">
        <v>169</v>
      </c>
      <c r="D45" s="101">
        <v>41</v>
      </c>
      <c r="E45" s="88" t="s">
        <v>680</v>
      </c>
      <c r="F45" s="93"/>
      <c r="G45" s="101">
        <v>1</v>
      </c>
      <c r="H45" s="137" t="str">
        <f t="shared" si="0"/>
        <v>ENT6-14</v>
      </c>
      <c r="I45" s="93"/>
      <c r="J45" s="96" t="s">
        <v>200</v>
      </c>
      <c r="K45" s="116"/>
      <c r="L45" s="140"/>
    </row>
    <row r="46" spans="2:12" ht="39.950000000000003" customHeight="1" x14ac:dyDescent="0.25">
      <c r="B46" s="140"/>
      <c r="C46" s="101" t="s">
        <v>169</v>
      </c>
      <c r="D46" s="101">
        <v>42</v>
      </c>
      <c r="E46" s="88" t="s">
        <v>680</v>
      </c>
      <c r="F46" s="93"/>
      <c r="G46" s="101">
        <v>2</v>
      </c>
      <c r="H46" s="137" t="str">
        <f t="shared" si="0"/>
        <v>ENT8-15</v>
      </c>
      <c r="I46" s="93"/>
      <c r="J46" s="96" t="s">
        <v>201</v>
      </c>
      <c r="K46" s="116"/>
      <c r="L46" s="140"/>
    </row>
    <row r="47" spans="2:12" ht="39.950000000000003" customHeight="1" x14ac:dyDescent="0.25">
      <c r="B47" s="140"/>
      <c r="C47" s="101" t="s">
        <v>169</v>
      </c>
      <c r="D47" s="101">
        <v>43</v>
      </c>
      <c r="E47" s="88" t="s">
        <v>684</v>
      </c>
      <c r="F47" s="93"/>
      <c r="G47" s="101">
        <v>2</v>
      </c>
      <c r="H47" s="137" t="str">
        <f t="shared" si="0"/>
        <v>ASH3N</v>
      </c>
      <c r="I47" s="93"/>
      <c r="J47" s="96" t="s">
        <v>7</v>
      </c>
      <c r="K47" s="116"/>
      <c r="L47" s="140"/>
    </row>
    <row r="48" spans="2:12" ht="39.950000000000003" customHeight="1" x14ac:dyDescent="0.25">
      <c r="B48" s="140"/>
      <c r="C48" s="101" t="s">
        <v>169</v>
      </c>
      <c r="D48" s="101">
        <v>44</v>
      </c>
      <c r="E48" s="88" t="s">
        <v>681</v>
      </c>
      <c r="F48" s="93"/>
      <c r="G48" s="101">
        <v>2</v>
      </c>
      <c r="H48" s="137" t="str">
        <f t="shared" si="0"/>
        <v>CMAJLC16</v>
      </c>
      <c r="I48" s="93"/>
      <c r="J48" s="96" t="s">
        <v>155</v>
      </c>
      <c r="K48" s="116"/>
      <c r="L48" s="140"/>
    </row>
    <row r="49" spans="2:12" ht="39.950000000000003" customHeight="1" x14ac:dyDescent="0.25">
      <c r="B49" s="140"/>
      <c r="C49" s="101" t="s">
        <v>169</v>
      </c>
      <c r="D49" s="101">
        <v>45</v>
      </c>
      <c r="E49" s="88" t="s">
        <v>681</v>
      </c>
      <c r="F49" s="93"/>
      <c r="G49" s="101">
        <v>2</v>
      </c>
      <c r="H49" s="137" t="str">
        <f t="shared" si="0"/>
        <v>CMAJLC20</v>
      </c>
      <c r="I49" s="93"/>
      <c r="J49" s="96" t="s">
        <v>157</v>
      </c>
      <c r="K49" s="116"/>
      <c r="L49" s="140"/>
    </row>
    <row r="50" spans="2:12" ht="39.950000000000003" customHeight="1" x14ac:dyDescent="0.25">
      <c r="B50" s="140"/>
      <c r="C50" s="101" t="s">
        <v>169</v>
      </c>
      <c r="D50" s="101">
        <v>46</v>
      </c>
      <c r="E50" s="88" t="s">
        <v>682</v>
      </c>
      <c r="F50" s="93"/>
      <c r="G50" s="101">
        <v>1</v>
      </c>
      <c r="H50" s="137" t="str">
        <f t="shared" si="0"/>
        <v>AIKK150-100</v>
      </c>
      <c r="I50" s="93"/>
      <c r="J50" s="96" t="s">
        <v>196</v>
      </c>
      <c r="K50" s="116"/>
      <c r="L50" s="140"/>
    </row>
    <row r="51" spans="2:12" ht="39.950000000000003" customHeight="1" x14ac:dyDescent="0.25">
      <c r="B51" s="140"/>
      <c r="C51" s="101" t="s">
        <v>169</v>
      </c>
      <c r="D51" s="101">
        <v>47</v>
      </c>
      <c r="E51" s="88" t="s">
        <v>683</v>
      </c>
      <c r="F51" s="93"/>
      <c r="G51" s="101">
        <v>1</v>
      </c>
      <c r="H51" s="137" t="str">
        <f t="shared" si="0"/>
        <v>CRB20</v>
      </c>
      <c r="I51" s="93"/>
      <c r="J51" s="96" t="s">
        <v>153</v>
      </c>
      <c r="K51" s="116"/>
      <c r="L51" s="140"/>
    </row>
    <row r="52" spans="2:12" ht="7.5" customHeight="1" x14ac:dyDescent="0.2">
      <c r="B52" s="140"/>
      <c r="C52" s="138"/>
      <c r="D52" s="138"/>
      <c r="E52" s="139"/>
      <c r="F52" s="140"/>
      <c r="G52" s="141"/>
      <c r="H52" s="140"/>
      <c r="I52" s="140"/>
      <c r="J52" s="140"/>
      <c r="K52" s="140"/>
      <c r="L52" s="140"/>
    </row>
  </sheetData>
  <autoFilter ref="C4:J51"/>
  <mergeCells count="2">
    <mergeCell ref="C3:H3"/>
    <mergeCell ref="N4:T4"/>
  </mergeCells>
  <conditionalFormatting sqref="J1:J1048576">
    <cfRule type="duplicateValues" dxfId="1" priority="2"/>
  </conditionalFormatting>
  <conditionalFormatting sqref="I10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opLeftCell="A9" workbookViewId="0">
      <selection activeCell="B32" sqref="B32"/>
    </sheetView>
  </sheetViews>
  <sheetFormatPr defaultColWidth="55.28515625" defaultRowHeight="15" x14ac:dyDescent="0.25"/>
  <cols>
    <col min="1" max="1" width="35.7109375" bestFit="1" customWidth="1"/>
    <col min="2" max="2" width="77" bestFit="1" customWidth="1"/>
  </cols>
  <sheetData>
    <row r="1" spans="1:2" x14ac:dyDescent="0.25">
      <c r="A1" s="100" t="s">
        <v>299</v>
      </c>
      <c r="B1" s="114" t="s">
        <v>620</v>
      </c>
    </row>
    <row r="2" spans="1:2" x14ac:dyDescent="0.25">
      <c r="A2" s="115" t="s">
        <v>603</v>
      </c>
      <c r="B2" s="113" t="s">
        <v>643</v>
      </c>
    </row>
    <row r="3" spans="1:2" s="35" customFormat="1" x14ac:dyDescent="0.25">
      <c r="A3" s="87"/>
      <c r="B3" s="113"/>
    </row>
    <row r="4" spans="1:2" x14ac:dyDescent="0.25">
      <c r="A4" s="115" t="s">
        <v>533</v>
      </c>
      <c r="B4" s="113" t="s">
        <v>644</v>
      </c>
    </row>
    <row r="5" spans="1:2" s="35" customFormat="1" x14ac:dyDescent="0.25">
      <c r="A5" s="87"/>
      <c r="B5" s="113"/>
    </row>
    <row r="6" spans="1:2" x14ac:dyDescent="0.25">
      <c r="A6" s="87" t="s">
        <v>590</v>
      </c>
      <c r="B6" s="113" t="s">
        <v>648</v>
      </c>
    </row>
    <row r="7" spans="1:2" s="35" customFormat="1" x14ac:dyDescent="0.25">
      <c r="A7" s="87"/>
      <c r="B7" s="113"/>
    </row>
    <row r="8" spans="1:2" x14ac:dyDescent="0.25">
      <c r="A8" s="115" t="s">
        <v>594</v>
      </c>
      <c r="B8" s="113" t="s">
        <v>646</v>
      </c>
    </row>
    <row r="9" spans="1:2" x14ac:dyDescent="0.25">
      <c r="A9" s="115" t="s">
        <v>594</v>
      </c>
      <c r="B9" s="113" t="s">
        <v>646</v>
      </c>
    </row>
    <row r="10" spans="1:2" s="35" customFormat="1" x14ac:dyDescent="0.25">
      <c r="A10" s="87"/>
      <c r="B10" s="113"/>
    </row>
    <row r="11" spans="1:2" x14ac:dyDescent="0.25">
      <c r="A11" s="115" t="s">
        <v>443</v>
      </c>
      <c r="B11" s="113" t="s">
        <v>639</v>
      </c>
    </row>
    <row r="12" spans="1:2" x14ac:dyDescent="0.25">
      <c r="A12" s="115" t="s">
        <v>443</v>
      </c>
      <c r="B12" s="113" t="s">
        <v>639</v>
      </c>
    </row>
    <row r="13" spans="1:2" x14ac:dyDescent="0.25">
      <c r="A13" s="115" t="s">
        <v>595</v>
      </c>
      <c r="B13" s="113" t="s">
        <v>639</v>
      </c>
    </row>
    <row r="14" spans="1:2" x14ac:dyDescent="0.25">
      <c r="A14" s="115" t="s">
        <v>595</v>
      </c>
      <c r="B14" s="113" t="s">
        <v>639</v>
      </c>
    </row>
    <row r="15" spans="1:2" x14ac:dyDescent="0.25">
      <c r="A15" s="115" t="s">
        <v>595</v>
      </c>
      <c r="B15" s="113" t="s">
        <v>639</v>
      </c>
    </row>
    <row r="16" spans="1:2" x14ac:dyDescent="0.25">
      <c r="A16" s="115" t="s">
        <v>595</v>
      </c>
      <c r="B16" s="113" t="s">
        <v>639</v>
      </c>
    </row>
    <row r="17" spans="1:2" x14ac:dyDescent="0.25">
      <c r="A17" s="115" t="s">
        <v>457</v>
      </c>
      <c r="B17" s="113" t="s">
        <v>639</v>
      </c>
    </row>
    <row r="18" spans="1:2" x14ac:dyDescent="0.25">
      <c r="A18" s="115" t="s">
        <v>596</v>
      </c>
      <c r="B18" s="113" t="s">
        <v>639</v>
      </c>
    </row>
    <row r="19" spans="1:2" x14ac:dyDescent="0.25">
      <c r="A19" s="115" t="s">
        <v>596</v>
      </c>
      <c r="B19" s="113" t="s">
        <v>639</v>
      </c>
    </row>
    <row r="20" spans="1:2" x14ac:dyDescent="0.25">
      <c r="A20" s="115" t="s">
        <v>596</v>
      </c>
      <c r="B20" s="113" t="s">
        <v>639</v>
      </c>
    </row>
    <row r="21" spans="1:2" x14ac:dyDescent="0.25">
      <c r="A21" s="115" t="s">
        <v>478</v>
      </c>
      <c r="B21" s="113" t="s">
        <v>639</v>
      </c>
    </row>
    <row r="22" spans="1:2" s="35" customFormat="1" x14ac:dyDescent="0.25">
      <c r="A22" s="87"/>
      <c r="B22" s="113"/>
    </row>
    <row r="23" spans="1:2" x14ac:dyDescent="0.25">
      <c r="A23" s="87" t="s">
        <v>436</v>
      </c>
      <c r="B23" s="113" t="s">
        <v>649</v>
      </c>
    </row>
    <row r="24" spans="1:2" s="35" customFormat="1" x14ac:dyDescent="0.25">
      <c r="A24" s="87"/>
      <c r="B24" s="113"/>
    </row>
    <row r="25" spans="1:2" x14ac:dyDescent="0.25">
      <c r="A25" s="115" t="s">
        <v>464</v>
      </c>
      <c r="B25" s="113" t="s">
        <v>640</v>
      </c>
    </row>
    <row r="26" spans="1:2" x14ac:dyDescent="0.25">
      <c r="A26" s="115" t="s">
        <v>464</v>
      </c>
      <c r="B26" s="113" t="s">
        <v>640</v>
      </c>
    </row>
    <row r="27" spans="1:2" x14ac:dyDescent="0.25">
      <c r="A27" s="115" t="s">
        <v>604</v>
      </c>
      <c r="B27" s="113" t="s">
        <v>650</v>
      </c>
    </row>
    <row r="28" spans="1:2" x14ac:dyDescent="0.25">
      <c r="A28" s="115" t="s">
        <v>435</v>
      </c>
      <c r="B28" s="113" t="s">
        <v>651</v>
      </c>
    </row>
    <row r="29" spans="1:2" x14ac:dyDescent="0.25">
      <c r="A29" s="115" t="s">
        <v>435</v>
      </c>
      <c r="B29" s="113" t="s">
        <v>651</v>
      </c>
    </row>
    <row r="30" spans="1:2" s="35" customFormat="1" x14ac:dyDescent="0.25">
      <c r="A30" s="87"/>
      <c r="B30" s="113"/>
    </row>
    <row r="31" spans="1:2" x14ac:dyDescent="0.25">
      <c r="A31" s="87" t="s">
        <v>602</v>
      </c>
      <c r="B31" s="113" t="s">
        <v>645</v>
      </c>
    </row>
    <row r="32" spans="1:2" x14ac:dyDescent="0.25">
      <c r="A32" s="87" t="s">
        <v>455</v>
      </c>
      <c r="B32" s="113" t="s">
        <v>645</v>
      </c>
    </row>
    <row r="33" spans="1:2" x14ac:dyDescent="0.25">
      <c r="A33" s="87" t="s">
        <v>455</v>
      </c>
      <c r="B33" s="113" t="s">
        <v>645</v>
      </c>
    </row>
    <row r="34" spans="1:2" s="35" customFormat="1" x14ac:dyDescent="0.25">
      <c r="A34" s="87"/>
      <c r="B34" s="113"/>
    </row>
    <row r="35" spans="1:2" x14ac:dyDescent="0.25">
      <c r="A35" s="115" t="s">
        <v>555</v>
      </c>
      <c r="B35" s="112" t="s">
        <v>632</v>
      </c>
    </row>
    <row r="36" spans="1:2" x14ac:dyDescent="0.25">
      <c r="A36" s="115" t="s">
        <v>555</v>
      </c>
      <c r="B36" s="112" t="s">
        <v>632</v>
      </c>
    </row>
    <row r="37" spans="1:2" x14ac:dyDescent="0.25">
      <c r="A37" s="115" t="s">
        <v>555</v>
      </c>
      <c r="B37" s="112" t="s">
        <v>632</v>
      </c>
    </row>
    <row r="38" spans="1:2" x14ac:dyDescent="0.25">
      <c r="A38" s="115" t="s">
        <v>599</v>
      </c>
      <c r="B38" s="112" t="s">
        <v>632</v>
      </c>
    </row>
    <row r="39" spans="1:2" x14ac:dyDescent="0.25">
      <c r="A39" s="115" t="s">
        <v>591</v>
      </c>
      <c r="B39" s="112" t="s">
        <v>632</v>
      </c>
    </row>
    <row r="40" spans="1:2" x14ac:dyDescent="0.25">
      <c r="A40" s="115" t="s">
        <v>535</v>
      </c>
      <c r="B40" s="112" t="s">
        <v>632</v>
      </c>
    </row>
    <row r="41" spans="1:2" x14ac:dyDescent="0.25">
      <c r="A41" s="115" t="s">
        <v>615</v>
      </c>
      <c r="B41" s="112" t="s">
        <v>632</v>
      </c>
    </row>
    <row r="42" spans="1:2" x14ac:dyDescent="0.25">
      <c r="A42" s="115" t="s">
        <v>593</v>
      </c>
      <c r="B42" s="112" t="s">
        <v>632</v>
      </c>
    </row>
    <row r="43" spans="1:2" x14ac:dyDescent="0.25">
      <c r="A43" s="115" t="s">
        <v>555</v>
      </c>
      <c r="B43" s="112" t="s">
        <v>632</v>
      </c>
    </row>
    <row r="44" spans="1:2" s="35" customFormat="1" x14ac:dyDescent="0.25">
      <c r="A44" s="87"/>
      <c r="B44" s="112"/>
    </row>
    <row r="45" spans="1:2" x14ac:dyDescent="0.25">
      <c r="A45" s="87" t="s">
        <v>600</v>
      </c>
      <c r="B45" s="113" t="s">
        <v>635</v>
      </c>
    </row>
    <row r="46" spans="1:2" x14ac:dyDescent="0.25">
      <c r="A46" s="87" t="s">
        <v>607</v>
      </c>
      <c r="B46" s="113" t="s">
        <v>635</v>
      </c>
    </row>
    <row r="47" spans="1:2" x14ac:dyDescent="0.25">
      <c r="A47" s="87" t="s">
        <v>606</v>
      </c>
      <c r="B47" s="113" t="s">
        <v>635</v>
      </c>
    </row>
    <row r="48" spans="1:2" x14ac:dyDescent="0.25">
      <c r="A48" s="87" t="s">
        <v>601</v>
      </c>
      <c r="B48" s="113" t="s">
        <v>635</v>
      </c>
    </row>
    <row r="49" spans="1:2" s="35" customFormat="1" x14ac:dyDescent="0.25">
      <c r="A49" s="87"/>
      <c r="B49" s="113"/>
    </row>
    <row r="50" spans="1:2" x14ac:dyDescent="0.25">
      <c r="A50" s="87" t="s">
        <v>608</v>
      </c>
      <c r="B50" s="113" t="s">
        <v>647</v>
      </c>
    </row>
    <row r="51" spans="1:2" x14ac:dyDescent="0.25">
      <c r="A51" s="87" t="s">
        <v>605</v>
      </c>
      <c r="B51" s="113" t="s">
        <v>647</v>
      </c>
    </row>
    <row r="52" spans="1:2" s="35" customFormat="1" x14ac:dyDescent="0.25">
      <c r="A52" s="87"/>
      <c r="B52" s="113"/>
    </row>
    <row r="53" spans="1:2" x14ac:dyDescent="0.25">
      <c r="A53" s="87" t="s">
        <v>609</v>
      </c>
      <c r="B53" s="113" t="s">
        <v>642</v>
      </c>
    </row>
    <row r="54" spans="1:2" s="35" customFormat="1" x14ac:dyDescent="0.25">
      <c r="A54" s="87"/>
      <c r="B54" s="113"/>
    </row>
    <row r="55" spans="1:2" x14ac:dyDescent="0.25">
      <c r="A55" s="87" t="s">
        <v>610</v>
      </c>
      <c r="B55" s="113" t="s">
        <v>641</v>
      </c>
    </row>
    <row r="56" spans="1:2" x14ac:dyDescent="0.25">
      <c r="A56" s="87" t="s">
        <v>592</v>
      </c>
      <c r="B56" s="113" t="s">
        <v>641</v>
      </c>
    </row>
    <row r="57" spans="1:2" x14ac:dyDescent="0.25">
      <c r="A57" s="87" t="s">
        <v>611</v>
      </c>
      <c r="B57" s="113" t="s">
        <v>641</v>
      </c>
    </row>
    <row r="58" spans="1:2" x14ac:dyDescent="0.25">
      <c r="A58" s="87" t="s">
        <v>612</v>
      </c>
      <c r="B58" s="113" t="s">
        <v>641</v>
      </c>
    </row>
    <row r="59" spans="1:2" x14ac:dyDescent="0.25">
      <c r="A59" s="87" t="s">
        <v>598</v>
      </c>
      <c r="B59" s="113" t="s">
        <v>641</v>
      </c>
    </row>
    <row r="60" spans="1:2" x14ac:dyDescent="0.25">
      <c r="A60" s="87" t="s">
        <v>597</v>
      </c>
      <c r="B60" s="113" t="s">
        <v>641</v>
      </c>
    </row>
  </sheetData>
  <autoFilter ref="A1:B1">
    <sortState ref="A2:B60">
      <sortCondition ref="B1"/>
    </sortState>
  </autoFilter>
  <hyperlinks>
    <hyperlink ref="B35" r:id="rId1"/>
    <hyperlink ref="B18:B19" r:id="rId2" display="https://de.misumi-ec.com/vona2/mech/M0300000000/M0315000000/"/>
    <hyperlink ref="B38" r:id="rId3"/>
    <hyperlink ref="B39" r:id="rId4"/>
    <hyperlink ref="B40" r:id="rId5"/>
    <hyperlink ref="B41" r:id="rId6"/>
    <hyperlink ref="B42" r:id="rId7"/>
    <hyperlink ref="B43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0" r:id="rId16"/>
    <hyperlink ref="B21" r:id="rId17"/>
    <hyperlink ref="B25" r:id="rId18"/>
    <hyperlink ref="B26" r:id="rId19"/>
    <hyperlink ref="B45" r:id="rId20"/>
    <hyperlink ref="B55" r:id="rId21"/>
    <hyperlink ref="B56" r:id="rId22"/>
    <hyperlink ref="B57" r:id="rId23"/>
    <hyperlink ref="B58" r:id="rId24"/>
    <hyperlink ref="B59" r:id="rId25"/>
    <hyperlink ref="B60" r:id="rId26"/>
    <hyperlink ref="B53" r:id="rId27"/>
    <hyperlink ref="B2" r:id="rId28"/>
    <hyperlink ref="B4" r:id="rId29"/>
    <hyperlink ref="B32" r:id="rId30"/>
    <hyperlink ref="B33" r:id="rId31"/>
    <hyperlink ref="B31" r:id="rId32"/>
    <hyperlink ref="B8" r:id="rId33"/>
    <hyperlink ref="B9" r:id="rId34"/>
    <hyperlink ref="B50" r:id="rId35"/>
    <hyperlink ref="B51" r:id="rId36"/>
    <hyperlink ref="B11" r:id="rId37"/>
    <hyperlink ref="B12" r:id="rId38"/>
    <hyperlink ref="B6" r:id="rId39"/>
    <hyperlink ref="B23" r:id="rId40"/>
    <hyperlink ref="B27" r:id="rId41"/>
    <hyperlink ref="B28" r:id="rId42"/>
    <hyperlink ref="B29" r:id="rId43"/>
    <hyperlink ref="B46" r:id="rId44"/>
    <hyperlink ref="B47" r:id="rId45"/>
    <hyperlink ref="B48" r:id="rId46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2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30" sqref="F30"/>
    </sheetView>
  </sheetViews>
  <sheetFormatPr defaultColWidth="9.140625" defaultRowHeight="15" x14ac:dyDescent="0.25"/>
  <cols>
    <col min="1" max="1" width="5.140625" style="41" customWidth="1"/>
    <col min="2" max="2" width="7" style="41" bestFit="1" customWidth="1"/>
    <col min="3" max="3" width="47.85546875" style="41" bestFit="1" customWidth="1"/>
    <col min="4" max="4" width="33" style="41" bestFit="1" customWidth="1"/>
    <col min="5" max="5" width="1.7109375" style="41" customWidth="1"/>
    <col min="6" max="6" width="37.42578125" style="41" bestFit="1" customWidth="1"/>
    <col min="7" max="7" width="9" style="41" bestFit="1" customWidth="1"/>
    <col min="8" max="8" width="5.5703125" style="41" bestFit="1" customWidth="1"/>
    <col min="9" max="16384" width="9.140625" style="41"/>
  </cols>
  <sheetData>
    <row r="1" spans="1:8" ht="18.75" x14ac:dyDescent="0.25">
      <c r="B1" s="147" t="s">
        <v>432</v>
      </c>
      <c r="C1" s="147"/>
      <c r="D1" s="147"/>
      <c r="E1" s="68"/>
    </row>
    <row r="3" spans="1:8" x14ac:dyDescent="0.25">
      <c r="A3" s="76"/>
      <c r="B3" s="77" t="s">
        <v>304</v>
      </c>
      <c r="C3" s="77" t="s">
        <v>305</v>
      </c>
      <c r="D3" s="42" t="s">
        <v>306</v>
      </c>
      <c r="E3" s="43"/>
      <c r="F3" s="46" t="s">
        <v>300</v>
      </c>
      <c r="G3" s="46" t="s">
        <v>301</v>
      </c>
      <c r="H3" s="46" t="s">
        <v>302</v>
      </c>
    </row>
    <row r="4" spans="1:8" x14ac:dyDescent="0.25">
      <c r="A4" s="145" t="s">
        <v>496</v>
      </c>
      <c r="B4" s="45">
        <v>2</v>
      </c>
      <c r="C4" s="69" t="s">
        <v>307</v>
      </c>
      <c r="D4" s="70"/>
      <c r="E4" s="47"/>
      <c r="F4" s="37" t="s">
        <v>303</v>
      </c>
      <c r="G4" s="45">
        <f>COUNTA(C4:C27)</f>
        <v>16</v>
      </c>
      <c r="H4" s="48">
        <v>1</v>
      </c>
    </row>
    <row r="5" spans="1:8" x14ac:dyDescent="0.25">
      <c r="A5" s="145"/>
      <c r="B5" s="45">
        <v>2</v>
      </c>
      <c r="C5" s="69" t="s">
        <v>308</v>
      </c>
      <c r="D5" s="45"/>
      <c r="F5" s="37" t="s">
        <v>503</v>
      </c>
      <c r="G5" s="45">
        <f>COUNTA(C4:C13)</f>
        <v>10</v>
      </c>
      <c r="H5" s="48">
        <f>G5/$G$4</f>
        <v>0.625</v>
      </c>
    </row>
    <row r="6" spans="1:8" x14ac:dyDescent="0.25">
      <c r="A6" s="145"/>
      <c r="B6" s="45">
        <v>11</v>
      </c>
      <c r="C6" s="69" t="s">
        <v>309</v>
      </c>
      <c r="D6" s="45"/>
      <c r="F6" s="37" t="s">
        <v>504</v>
      </c>
      <c r="G6" s="45">
        <f>COUNTA(C20:C23)</f>
        <v>2</v>
      </c>
      <c r="H6" s="48">
        <f t="shared" ref="H6" si="0">G6/$G$4</f>
        <v>0.125</v>
      </c>
    </row>
    <row r="7" spans="1:8" x14ac:dyDescent="0.25">
      <c r="A7" s="145"/>
      <c r="B7" s="45">
        <v>3</v>
      </c>
      <c r="C7" s="69" t="s">
        <v>310</v>
      </c>
      <c r="D7" s="71"/>
      <c r="E7" s="49"/>
      <c r="F7" s="37" t="s">
        <v>505</v>
      </c>
      <c r="G7" s="50">
        <f>COUNTA(C14:C19)</f>
        <v>0</v>
      </c>
      <c r="H7" s="48">
        <f>G7/$G$4</f>
        <v>0</v>
      </c>
    </row>
    <row r="8" spans="1:8" x14ac:dyDescent="0.25">
      <c r="A8" s="145"/>
      <c r="B8" s="45">
        <v>2</v>
      </c>
      <c r="C8" s="69" t="s">
        <v>311</v>
      </c>
      <c r="D8" s="71"/>
      <c r="E8" s="49"/>
      <c r="F8" s="37" t="s">
        <v>506</v>
      </c>
      <c r="G8" s="45">
        <f>COUNTA(C24:C27)</f>
        <v>4</v>
      </c>
      <c r="H8" s="48">
        <f>G8/$G$4</f>
        <v>0.25</v>
      </c>
    </row>
    <row r="9" spans="1:8" x14ac:dyDescent="0.25">
      <c r="A9" s="145"/>
      <c r="B9" s="45">
        <v>4</v>
      </c>
      <c r="C9" s="69" t="s">
        <v>312</v>
      </c>
      <c r="D9" s="71"/>
      <c r="E9" s="49"/>
    </row>
    <row r="10" spans="1:8" x14ac:dyDescent="0.25">
      <c r="A10" s="145"/>
      <c r="B10" s="45">
        <v>1</v>
      </c>
      <c r="C10" s="69" t="s">
        <v>313</v>
      </c>
      <c r="D10" s="71"/>
      <c r="E10" s="49"/>
    </row>
    <row r="11" spans="1:8" x14ac:dyDescent="0.25">
      <c r="A11" s="145"/>
      <c r="B11" s="45">
        <v>2</v>
      </c>
      <c r="C11" s="69" t="s">
        <v>314</v>
      </c>
      <c r="D11" s="45"/>
    </row>
    <row r="12" spans="1:8" x14ac:dyDescent="0.25">
      <c r="A12" s="145"/>
      <c r="B12" s="45">
        <v>2</v>
      </c>
      <c r="C12" s="69" t="s">
        <v>315</v>
      </c>
      <c r="D12" s="45"/>
    </row>
    <row r="13" spans="1:8" x14ac:dyDescent="0.25">
      <c r="A13" s="145"/>
      <c r="B13" s="45">
        <v>2</v>
      </c>
      <c r="C13" s="69" t="s">
        <v>316</v>
      </c>
      <c r="D13" s="45" t="s">
        <v>317</v>
      </c>
    </row>
    <row r="14" spans="1:8" x14ac:dyDescent="0.25">
      <c r="A14" s="145" t="s">
        <v>499</v>
      </c>
      <c r="B14" s="45"/>
      <c r="C14" s="73"/>
      <c r="D14" s="45"/>
    </row>
    <row r="15" spans="1:8" x14ac:dyDescent="0.25">
      <c r="A15" s="145"/>
      <c r="B15" s="45"/>
      <c r="C15" s="73"/>
      <c r="D15" s="71"/>
      <c r="E15" s="49"/>
    </row>
    <row r="16" spans="1:8" x14ac:dyDescent="0.25">
      <c r="A16" s="145"/>
      <c r="B16" s="45"/>
      <c r="C16" s="73"/>
      <c r="D16" s="71"/>
      <c r="E16" s="49"/>
    </row>
    <row r="17" spans="1:5" x14ac:dyDescent="0.25">
      <c r="A17" s="145"/>
      <c r="B17" s="45"/>
      <c r="C17" s="73"/>
      <c r="D17" s="71"/>
      <c r="E17" s="49"/>
    </row>
    <row r="18" spans="1:5" x14ac:dyDescent="0.25">
      <c r="A18" s="145"/>
      <c r="B18" s="45"/>
      <c r="C18" s="73"/>
      <c r="D18" s="71"/>
      <c r="E18" s="49"/>
    </row>
    <row r="19" spans="1:5" x14ac:dyDescent="0.25">
      <c r="A19" s="145"/>
      <c r="B19" s="45"/>
      <c r="C19" s="73"/>
      <c r="D19" s="71"/>
      <c r="E19" s="49"/>
    </row>
    <row r="20" spans="1:5" x14ac:dyDescent="0.25">
      <c r="A20" s="145" t="s">
        <v>497</v>
      </c>
      <c r="B20" s="50">
        <v>3</v>
      </c>
      <c r="C20" s="74" t="s">
        <v>318</v>
      </c>
      <c r="D20" s="45" t="s">
        <v>46</v>
      </c>
    </row>
    <row r="21" spans="1:5" x14ac:dyDescent="0.25">
      <c r="A21" s="145"/>
      <c r="B21" s="50">
        <v>2</v>
      </c>
      <c r="C21" s="74" t="s">
        <v>132</v>
      </c>
      <c r="D21" s="45" t="s">
        <v>46</v>
      </c>
    </row>
    <row r="22" spans="1:5" x14ac:dyDescent="0.25">
      <c r="A22" s="145"/>
      <c r="B22" s="45"/>
      <c r="C22" s="74"/>
      <c r="D22" s="45"/>
    </row>
    <row r="23" spans="1:5" x14ac:dyDescent="0.25">
      <c r="A23" s="145"/>
      <c r="B23" s="45"/>
      <c r="C23" s="81"/>
      <c r="D23" s="45"/>
    </row>
    <row r="24" spans="1:5" x14ac:dyDescent="0.25">
      <c r="A24" s="145" t="s">
        <v>498</v>
      </c>
      <c r="B24" s="45">
        <v>2</v>
      </c>
      <c r="C24" s="82" t="s">
        <v>133</v>
      </c>
      <c r="D24" s="45" t="s">
        <v>137</v>
      </c>
    </row>
    <row r="25" spans="1:5" x14ac:dyDescent="0.25">
      <c r="A25" s="145"/>
      <c r="B25" s="45">
        <v>2</v>
      </c>
      <c r="C25" s="83" t="s">
        <v>134</v>
      </c>
      <c r="D25" s="45" t="s">
        <v>138</v>
      </c>
    </row>
    <row r="26" spans="1:5" x14ac:dyDescent="0.25">
      <c r="A26" s="145"/>
      <c r="B26" s="45">
        <v>3</v>
      </c>
      <c r="C26" s="82" t="s">
        <v>135</v>
      </c>
      <c r="D26" s="71" t="s">
        <v>139</v>
      </c>
      <c r="E26" s="49"/>
    </row>
    <row r="27" spans="1:5" x14ac:dyDescent="0.25">
      <c r="A27" s="145"/>
      <c r="B27" s="45">
        <v>3</v>
      </c>
      <c r="C27" s="83" t="s">
        <v>136</v>
      </c>
      <c r="D27" s="71" t="s">
        <v>140</v>
      </c>
      <c r="E27" s="49"/>
    </row>
  </sheetData>
  <mergeCells count="5">
    <mergeCell ref="B1:D1"/>
    <mergeCell ref="A4:A13"/>
    <mergeCell ref="A14:A19"/>
    <mergeCell ref="A20:A23"/>
    <mergeCell ref="A24:A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S97"/>
  <sheetViews>
    <sheetView workbookViewId="0">
      <selection activeCell="G10" sqref="G10"/>
    </sheetView>
  </sheetViews>
  <sheetFormatPr defaultColWidth="9.140625" defaultRowHeight="15" x14ac:dyDescent="0.25"/>
  <cols>
    <col min="1" max="1" width="8.42578125" style="41" customWidth="1"/>
    <col min="2" max="2" width="4.85546875" style="41" bestFit="1" customWidth="1"/>
    <col min="3" max="3" width="36.85546875" style="41" bestFit="1" customWidth="1"/>
    <col min="4" max="4" width="47" style="41" hidden="1" customWidth="1"/>
    <col min="5" max="5" width="10" style="41" bestFit="1" customWidth="1"/>
    <col min="6" max="6" width="1.7109375" style="41" customWidth="1"/>
    <col min="7" max="7" width="33.7109375" style="41" customWidth="1"/>
    <col min="8" max="8" width="9" style="41" bestFit="1" customWidth="1"/>
    <col min="9" max="9" width="7.28515625" style="41" customWidth="1"/>
    <col min="10" max="11" width="9.140625" style="41"/>
    <col min="12" max="12" width="14.28515625" style="41" bestFit="1" customWidth="1"/>
    <col min="13" max="13" width="7.28515625" style="41" bestFit="1" customWidth="1"/>
    <col min="14" max="14" width="6" style="41" bestFit="1" customWidth="1"/>
    <col min="15" max="15" width="14.28515625" style="41" bestFit="1" customWidth="1"/>
    <col min="16" max="16" width="34.42578125" style="41" bestFit="1" customWidth="1"/>
    <col min="17" max="17" width="3.85546875" style="41" customWidth="1"/>
    <col min="18" max="18" width="34.42578125" style="41" bestFit="1" customWidth="1"/>
    <col min="19" max="19" width="34.42578125" style="41" customWidth="1"/>
    <col min="20" max="16384" width="9.140625" style="41"/>
  </cols>
  <sheetData>
    <row r="1" spans="1:19" ht="18.75" x14ac:dyDescent="0.3">
      <c r="A1" s="35"/>
      <c r="B1" s="156" t="s">
        <v>490</v>
      </c>
      <c r="C1" s="156"/>
      <c r="D1" s="156"/>
      <c r="E1" s="156"/>
      <c r="F1" s="35"/>
      <c r="G1" s="35"/>
      <c r="H1" s="35"/>
      <c r="I1" s="35"/>
    </row>
    <row r="2" spans="1:19" x14ac:dyDescent="0.25">
      <c r="A2" s="35"/>
      <c r="B2" s="36"/>
      <c r="C2" s="35"/>
      <c r="D2" s="35"/>
      <c r="E2" s="35"/>
      <c r="F2" s="35"/>
      <c r="G2" s="35"/>
      <c r="H2" s="35"/>
      <c r="I2" s="35"/>
    </row>
    <row r="3" spans="1:19" ht="30" x14ac:dyDescent="0.25">
      <c r="A3" s="62"/>
      <c r="B3" s="85" t="s">
        <v>508</v>
      </c>
      <c r="C3" s="40" t="s">
        <v>509</v>
      </c>
      <c r="D3" s="40" t="s">
        <v>510</v>
      </c>
      <c r="E3" s="40" t="s">
        <v>511</v>
      </c>
      <c r="F3" s="35"/>
      <c r="G3" s="40" t="s">
        <v>300</v>
      </c>
      <c r="H3" s="40" t="s">
        <v>514</v>
      </c>
      <c r="I3" s="40" t="s">
        <v>302</v>
      </c>
      <c r="L3" s="99" t="s">
        <v>0</v>
      </c>
      <c r="M3" s="99" t="s">
        <v>567</v>
      </c>
      <c r="N3" s="100" t="s">
        <v>299</v>
      </c>
      <c r="O3" s="99" t="s">
        <v>15</v>
      </c>
      <c r="P3" s="99" t="s">
        <v>8</v>
      </c>
      <c r="Q3" s="98" t="s">
        <v>566</v>
      </c>
      <c r="R3" s="99" t="s">
        <v>170</v>
      </c>
      <c r="S3" s="99"/>
    </row>
    <row r="4" spans="1:19" x14ac:dyDescent="0.25">
      <c r="A4" s="145" t="s">
        <v>496</v>
      </c>
      <c r="B4" s="3">
        <v>1</v>
      </c>
      <c r="C4" s="66" t="s">
        <v>434</v>
      </c>
      <c r="D4" s="84" t="s">
        <v>142</v>
      </c>
      <c r="E4" s="1"/>
      <c r="F4" s="35"/>
      <c r="G4" s="37" t="s">
        <v>303</v>
      </c>
      <c r="H4" s="37">
        <v>77</v>
      </c>
      <c r="I4" s="39">
        <v>1</v>
      </c>
      <c r="L4" s="45"/>
      <c r="M4" s="45"/>
      <c r="N4" s="104" t="s">
        <v>455</v>
      </c>
      <c r="O4" s="45"/>
      <c r="P4" s="109">
        <v>22730.036199999999</v>
      </c>
      <c r="Q4" s="45"/>
      <c r="R4" s="103">
        <v>22730.036199999999</v>
      </c>
      <c r="S4" s="45"/>
    </row>
    <row r="5" spans="1:19" x14ac:dyDescent="0.25">
      <c r="A5" s="145"/>
      <c r="B5" s="3">
        <v>2</v>
      </c>
      <c r="C5" s="66" t="s">
        <v>165</v>
      </c>
      <c r="D5" s="84" t="s">
        <v>143</v>
      </c>
      <c r="E5" s="1"/>
      <c r="F5" s="35"/>
      <c r="G5" s="37" t="s">
        <v>503</v>
      </c>
      <c r="H5" s="37">
        <v>46</v>
      </c>
      <c r="I5" s="38">
        <f>H5/$H$4</f>
        <v>0.59740259740259738</v>
      </c>
      <c r="L5" s="90" t="s">
        <v>169</v>
      </c>
      <c r="M5" s="86"/>
      <c r="N5" s="87"/>
      <c r="O5" s="86"/>
      <c r="P5" s="110">
        <v>22730.036199999999</v>
      </c>
      <c r="Q5" s="89">
        <v>1</v>
      </c>
      <c r="R5" s="92" t="s">
        <v>287</v>
      </c>
      <c r="S5" s="92"/>
    </row>
    <row r="6" spans="1:19" x14ac:dyDescent="0.25">
      <c r="A6" s="145"/>
      <c r="B6" s="3">
        <v>1</v>
      </c>
      <c r="C6" s="66" t="s">
        <v>469</v>
      </c>
      <c r="D6" s="84" t="s">
        <v>144</v>
      </c>
      <c r="E6" s="1"/>
      <c r="F6" s="35"/>
      <c r="G6" s="37" t="s">
        <v>504</v>
      </c>
      <c r="H6" s="37">
        <v>5</v>
      </c>
      <c r="I6" s="38">
        <f>H6/$H$4</f>
        <v>6.4935064935064929E-2</v>
      </c>
      <c r="L6" s="45"/>
      <c r="M6" s="45"/>
      <c r="N6" s="104" t="s">
        <v>455</v>
      </c>
      <c r="O6" s="45"/>
      <c r="P6" s="109">
        <v>22740.0013</v>
      </c>
      <c r="Q6" s="45"/>
      <c r="R6" s="103">
        <v>22740.0013</v>
      </c>
      <c r="S6" s="45"/>
    </row>
    <row r="7" spans="1:19" x14ac:dyDescent="0.25">
      <c r="A7" s="145"/>
      <c r="B7" s="3">
        <v>1</v>
      </c>
      <c r="C7" s="66" t="s">
        <v>471</v>
      </c>
      <c r="D7" s="84" t="s">
        <v>145</v>
      </c>
      <c r="E7" s="1"/>
      <c r="F7" s="35"/>
      <c r="G7" s="37" t="s">
        <v>505</v>
      </c>
      <c r="H7" s="37">
        <v>0</v>
      </c>
      <c r="I7" s="38">
        <f>H7/$H$4</f>
        <v>0</v>
      </c>
      <c r="L7" s="90" t="s">
        <v>169</v>
      </c>
      <c r="M7" s="86"/>
      <c r="N7" s="87"/>
      <c r="O7" s="86"/>
      <c r="P7" s="110">
        <v>22740.0013</v>
      </c>
      <c r="Q7" s="89">
        <v>1</v>
      </c>
      <c r="R7" s="92" t="s">
        <v>288</v>
      </c>
      <c r="S7" s="92"/>
    </row>
    <row r="8" spans="1:19" x14ac:dyDescent="0.25">
      <c r="A8" s="145"/>
      <c r="B8" s="3">
        <v>8</v>
      </c>
      <c r="C8" s="66" t="s">
        <v>446</v>
      </c>
      <c r="D8" s="84" t="s">
        <v>456</v>
      </c>
      <c r="E8" s="1"/>
      <c r="F8" s="35"/>
      <c r="G8" s="37" t="s">
        <v>506</v>
      </c>
      <c r="H8" s="37">
        <v>26</v>
      </c>
      <c r="I8" s="38">
        <f>H8/$H$4</f>
        <v>0.33766233766233766</v>
      </c>
      <c r="L8" s="90" t="s">
        <v>169</v>
      </c>
      <c r="M8" s="86"/>
      <c r="N8" s="87"/>
      <c r="O8" s="86"/>
      <c r="P8" s="96" t="s">
        <v>196</v>
      </c>
      <c r="Q8" s="89">
        <v>1</v>
      </c>
      <c r="R8" s="92" t="s">
        <v>196</v>
      </c>
      <c r="S8" s="92"/>
    </row>
    <row r="9" spans="1:19" x14ac:dyDescent="0.25">
      <c r="A9" s="145"/>
      <c r="B9" s="3">
        <v>2</v>
      </c>
      <c r="C9" s="66" t="s">
        <v>165</v>
      </c>
      <c r="D9" s="84" t="s">
        <v>441</v>
      </c>
      <c r="E9" s="1"/>
      <c r="F9" s="35"/>
      <c r="G9" s="35"/>
      <c r="H9" s="35"/>
      <c r="I9" s="35"/>
      <c r="L9" s="45"/>
      <c r="M9" s="45"/>
      <c r="N9" s="104" t="s">
        <v>600</v>
      </c>
      <c r="O9" s="45"/>
      <c r="P9" s="109" t="s">
        <v>196</v>
      </c>
      <c r="Q9" s="45"/>
      <c r="R9" s="6" t="s">
        <v>196</v>
      </c>
      <c r="S9" s="45"/>
    </row>
    <row r="10" spans="1:19" x14ac:dyDescent="0.25">
      <c r="A10" s="145"/>
      <c r="B10" s="3">
        <v>2</v>
      </c>
      <c r="C10" s="66" t="s">
        <v>464</v>
      </c>
      <c r="D10" s="84" t="s">
        <v>7</v>
      </c>
      <c r="E10" s="1"/>
      <c r="F10" s="35"/>
      <c r="G10" s="35"/>
      <c r="H10" s="35"/>
      <c r="I10" s="35"/>
      <c r="L10" s="90" t="s">
        <v>169</v>
      </c>
      <c r="M10" s="86"/>
      <c r="N10" s="87"/>
      <c r="O10" s="86"/>
      <c r="P10" s="96" t="s">
        <v>197</v>
      </c>
      <c r="Q10" s="89">
        <v>1</v>
      </c>
      <c r="R10" s="92" t="s">
        <v>197</v>
      </c>
      <c r="S10" s="92"/>
    </row>
    <row r="11" spans="1:19" x14ac:dyDescent="0.25">
      <c r="A11" s="145"/>
      <c r="B11" s="3">
        <v>2</v>
      </c>
      <c r="C11" s="66" t="s">
        <v>467</v>
      </c>
      <c r="D11" s="84" t="s">
        <v>484</v>
      </c>
      <c r="E11" s="1"/>
      <c r="F11" s="35"/>
      <c r="G11" s="35"/>
      <c r="H11" s="35"/>
      <c r="I11" s="35"/>
      <c r="L11" s="45"/>
      <c r="M11" s="45"/>
      <c r="N11" s="104" t="s">
        <v>604</v>
      </c>
      <c r="O11" s="45"/>
      <c r="P11" s="109" t="s">
        <v>197</v>
      </c>
      <c r="Q11" s="45"/>
      <c r="R11" s="6" t="s">
        <v>197</v>
      </c>
      <c r="S11" s="45"/>
    </row>
    <row r="12" spans="1:19" x14ac:dyDescent="0.25">
      <c r="A12" s="145"/>
      <c r="B12" s="3">
        <v>1</v>
      </c>
      <c r="C12" s="66" t="s">
        <v>442</v>
      </c>
      <c r="D12" s="84" t="s">
        <v>476</v>
      </c>
      <c r="E12" s="1"/>
      <c r="F12" s="35"/>
      <c r="G12" s="35"/>
      <c r="H12" s="35"/>
      <c r="I12" s="35"/>
      <c r="L12" s="90" t="s">
        <v>169</v>
      </c>
      <c r="M12" s="86"/>
      <c r="N12" s="87"/>
      <c r="O12" s="86"/>
      <c r="P12" s="96" t="s">
        <v>198</v>
      </c>
      <c r="Q12" s="89">
        <v>1</v>
      </c>
      <c r="R12" s="92" t="s">
        <v>198</v>
      </c>
      <c r="S12" s="92"/>
    </row>
    <row r="13" spans="1:19" x14ac:dyDescent="0.25">
      <c r="A13" s="145"/>
      <c r="B13" s="3">
        <v>1</v>
      </c>
      <c r="C13" s="66" t="s">
        <v>434</v>
      </c>
      <c r="D13" s="84" t="s">
        <v>483</v>
      </c>
      <c r="E13" s="1"/>
      <c r="F13" s="35"/>
      <c r="G13" s="35"/>
      <c r="H13" s="35"/>
      <c r="I13" s="35"/>
      <c r="L13" s="45"/>
      <c r="M13" s="45"/>
      <c r="N13" s="104" t="s">
        <v>555</v>
      </c>
      <c r="O13" s="45"/>
      <c r="P13" s="109" t="s">
        <v>198</v>
      </c>
      <c r="Q13" s="45"/>
      <c r="R13" s="6" t="s">
        <v>198</v>
      </c>
      <c r="S13" s="45"/>
    </row>
    <row r="14" spans="1:19" x14ac:dyDescent="0.25">
      <c r="A14" s="145"/>
      <c r="B14" s="3">
        <v>2</v>
      </c>
      <c r="C14" s="66" t="s">
        <v>165</v>
      </c>
      <c r="D14" s="84" t="s">
        <v>444</v>
      </c>
      <c r="E14" s="1"/>
      <c r="F14" s="35"/>
      <c r="G14" s="35"/>
      <c r="H14" s="35"/>
      <c r="I14" s="35"/>
      <c r="L14" s="90" t="s">
        <v>169</v>
      </c>
      <c r="M14" s="86"/>
      <c r="N14" s="87"/>
      <c r="O14" s="86"/>
      <c r="P14" s="96" t="s">
        <v>146</v>
      </c>
      <c r="Q14" s="89">
        <v>1</v>
      </c>
      <c r="R14" s="92" t="s">
        <v>146</v>
      </c>
      <c r="S14" s="92"/>
    </row>
    <row r="15" spans="1:19" x14ac:dyDescent="0.25">
      <c r="A15" s="145"/>
      <c r="B15" s="3">
        <v>1</v>
      </c>
      <c r="C15" s="66" t="s">
        <v>457</v>
      </c>
      <c r="D15" s="84" t="s">
        <v>482</v>
      </c>
      <c r="E15" s="1"/>
      <c r="F15" s="35"/>
      <c r="G15" s="35"/>
      <c r="H15" s="35"/>
      <c r="I15" s="35"/>
      <c r="L15" s="45"/>
      <c r="M15" s="45"/>
      <c r="N15" s="104" t="s">
        <v>599</v>
      </c>
      <c r="O15" s="45"/>
      <c r="P15" s="109" t="s">
        <v>146</v>
      </c>
      <c r="Q15" s="45"/>
      <c r="R15" s="6" t="s">
        <v>146</v>
      </c>
      <c r="S15" s="45"/>
    </row>
    <row r="16" spans="1:19" x14ac:dyDescent="0.25">
      <c r="A16" s="145"/>
      <c r="B16" s="3">
        <v>27</v>
      </c>
      <c r="C16" s="66" t="s">
        <v>450</v>
      </c>
      <c r="D16" s="84" t="s">
        <v>462</v>
      </c>
      <c r="E16" s="1"/>
      <c r="F16" s="35"/>
      <c r="G16" s="35"/>
      <c r="H16" s="35"/>
      <c r="I16" s="35"/>
      <c r="L16" s="90" t="s">
        <v>169</v>
      </c>
      <c r="M16" s="86"/>
      <c r="N16" s="87"/>
      <c r="O16" s="86"/>
      <c r="P16" s="96" t="s">
        <v>210</v>
      </c>
      <c r="Q16" s="89">
        <v>1</v>
      </c>
      <c r="R16" s="92" t="s">
        <v>210</v>
      </c>
      <c r="S16" s="92"/>
    </row>
    <row r="17" spans="1:19" x14ac:dyDescent="0.25">
      <c r="A17" s="145"/>
      <c r="B17" s="3">
        <v>2</v>
      </c>
      <c r="C17" s="66" t="s">
        <v>442</v>
      </c>
      <c r="D17" s="84" t="s">
        <v>477</v>
      </c>
      <c r="E17" s="1"/>
      <c r="F17" s="35"/>
      <c r="G17" s="35"/>
      <c r="H17" s="35"/>
      <c r="I17" s="35"/>
      <c r="L17" s="45"/>
      <c r="M17" s="45"/>
      <c r="N17" s="104" t="s">
        <v>555</v>
      </c>
      <c r="O17" s="45"/>
      <c r="P17" s="109" t="s">
        <v>210</v>
      </c>
      <c r="Q17" s="45"/>
      <c r="R17" s="6" t="s">
        <v>210</v>
      </c>
      <c r="S17" s="45"/>
    </row>
    <row r="18" spans="1:19" x14ac:dyDescent="0.25">
      <c r="A18" s="145"/>
      <c r="B18" s="3">
        <v>1</v>
      </c>
      <c r="C18" s="66" t="s">
        <v>457</v>
      </c>
      <c r="D18" s="84" t="s">
        <v>480</v>
      </c>
      <c r="E18" s="1"/>
      <c r="F18" s="35"/>
      <c r="G18" s="35"/>
      <c r="H18" s="35"/>
      <c r="I18" s="35"/>
      <c r="L18" s="90" t="s">
        <v>169</v>
      </c>
      <c r="M18" s="86"/>
      <c r="N18" s="87"/>
      <c r="O18" s="86"/>
      <c r="P18" s="96" t="s">
        <v>143</v>
      </c>
      <c r="Q18" s="89">
        <v>1</v>
      </c>
      <c r="R18" s="92" t="s">
        <v>143</v>
      </c>
      <c r="S18" s="92"/>
    </row>
    <row r="19" spans="1:19" x14ac:dyDescent="0.25">
      <c r="A19" s="145"/>
      <c r="B19" s="3">
        <v>51</v>
      </c>
      <c r="C19" s="66" t="s">
        <v>449</v>
      </c>
      <c r="D19" s="84" t="s">
        <v>460</v>
      </c>
      <c r="E19" s="1"/>
      <c r="F19" s="35"/>
      <c r="G19" s="35"/>
      <c r="H19" s="35"/>
      <c r="I19" s="35"/>
      <c r="L19" s="45"/>
      <c r="M19" s="45"/>
      <c r="N19" s="104" t="s">
        <v>555</v>
      </c>
      <c r="O19" s="45"/>
      <c r="P19" s="109" t="s">
        <v>143</v>
      </c>
      <c r="Q19" s="45"/>
      <c r="R19" s="6" t="s">
        <v>143</v>
      </c>
      <c r="S19" s="45"/>
    </row>
    <row r="20" spans="1:19" x14ac:dyDescent="0.25">
      <c r="A20" s="145"/>
      <c r="B20" s="3">
        <v>1</v>
      </c>
      <c r="C20" s="66" t="s">
        <v>165</v>
      </c>
      <c r="D20" s="84" t="s">
        <v>146</v>
      </c>
      <c r="E20" s="1"/>
      <c r="F20" s="35"/>
      <c r="G20" s="35"/>
      <c r="H20" s="35"/>
      <c r="I20" s="35"/>
      <c r="L20" s="90" t="s">
        <v>169</v>
      </c>
      <c r="M20" s="86"/>
      <c r="N20" s="87"/>
      <c r="O20" s="86" t="s">
        <v>45</v>
      </c>
      <c r="P20" s="96" t="s">
        <v>292</v>
      </c>
      <c r="Q20" s="91">
        <v>2</v>
      </c>
      <c r="R20" s="92" t="s">
        <v>292</v>
      </c>
      <c r="S20" s="92"/>
    </row>
    <row r="21" spans="1:19" x14ac:dyDescent="0.25">
      <c r="A21" s="145"/>
      <c r="B21" s="3">
        <v>1</v>
      </c>
      <c r="C21" s="66" t="s">
        <v>512</v>
      </c>
      <c r="D21" s="84" t="s">
        <v>437</v>
      </c>
      <c r="E21" s="1"/>
      <c r="F21" s="35"/>
      <c r="G21" s="35"/>
      <c r="H21" s="35"/>
      <c r="I21" s="35"/>
      <c r="L21" s="45"/>
      <c r="M21" s="45"/>
      <c r="N21" s="104" t="s">
        <v>555</v>
      </c>
      <c r="O21" s="45"/>
      <c r="P21" s="109" t="s">
        <v>292</v>
      </c>
      <c r="Q21" s="45"/>
      <c r="R21" s="6" t="s">
        <v>292</v>
      </c>
      <c r="S21" s="45"/>
    </row>
    <row r="22" spans="1:19" x14ac:dyDescent="0.25">
      <c r="A22" s="145"/>
      <c r="B22" s="3">
        <v>4</v>
      </c>
      <c r="C22" s="66" t="s">
        <v>461</v>
      </c>
      <c r="D22" s="84" t="s">
        <v>489</v>
      </c>
      <c r="E22" s="1"/>
      <c r="F22" s="35"/>
      <c r="G22" s="35"/>
      <c r="H22" s="35"/>
      <c r="I22" s="35"/>
      <c r="L22" s="90" t="s">
        <v>169</v>
      </c>
      <c r="M22" s="86"/>
      <c r="N22" s="87"/>
      <c r="O22" s="86"/>
      <c r="P22" s="96" t="s">
        <v>158</v>
      </c>
      <c r="Q22" s="89">
        <v>1</v>
      </c>
      <c r="R22" s="92" t="s">
        <v>158</v>
      </c>
      <c r="S22" s="92"/>
    </row>
    <row r="23" spans="1:19" x14ac:dyDescent="0.25">
      <c r="A23" s="145"/>
      <c r="B23" s="3">
        <v>2</v>
      </c>
      <c r="C23" s="66" t="s">
        <v>165</v>
      </c>
      <c r="D23" s="84" t="s">
        <v>479</v>
      </c>
      <c r="E23" s="1"/>
      <c r="F23" s="35"/>
      <c r="G23" s="35"/>
      <c r="H23" s="35"/>
      <c r="I23" s="35"/>
      <c r="L23" s="45"/>
      <c r="M23" s="45"/>
      <c r="N23" s="104" t="s">
        <v>533</v>
      </c>
      <c r="O23" s="45"/>
      <c r="P23" s="109" t="s">
        <v>158</v>
      </c>
      <c r="Q23" s="45"/>
      <c r="R23" s="6" t="s">
        <v>158</v>
      </c>
      <c r="S23" s="45"/>
    </row>
    <row r="24" spans="1:19" x14ac:dyDescent="0.25">
      <c r="A24" s="145"/>
      <c r="B24" s="3">
        <v>2</v>
      </c>
      <c r="C24" s="66" t="s">
        <v>467</v>
      </c>
      <c r="D24" s="84" t="s">
        <v>485</v>
      </c>
      <c r="E24" s="1"/>
      <c r="F24" s="35"/>
      <c r="G24" s="35"/>
      <c r="H24" s="35"/>
      <c r="I24" s="35"/>
      <c r="L24" s="90" t="s">
        <v>169</v>
      </c>
      <c r="M24" s="86"/>
      <c r="N24" s="87"/>
      <c r="O24" s="86"/>
      <c r="P24" s="96" t="s">
        <v>145</v>
      </c>
      <c r="Q24" s="89">
        <v>1</v>
      </c>
      <c r="R24" s="92" t="s">
        <v>145</v>
      </c>
      <c r="S24" s="92"/>
    </row>
    <row r="25" spans="1:19" x14ac:dyDescent="0.25">
      <c r="A25" s="145"/>
      <c r="B25" s="3">
        <v>1</v>
      </c>
      <c r="C25" s="66" t="s">
        <v>442</v>
      </c>
      <c r="D25" s="84" t="s">
        <v>474</v>
      </c>
      <c r="E25" s="1"/>
      <c r="F25" s="35"/>
      <c r="G25" s="35"/>
      <c r="H25" s="35"/>
      <c r="I25" s="35"/>
      <c r="L25" s="45"/>
      <c r="M25" s="45"/>
      <c r="N25" s="104" t="s">
        <v>535</v>
      </c>
      <c r="O25" s="45"/>
      <c r="P25" s="109" t="s">
        <v>145</v>
      </c>
      <c r="Q25" s="45"/>
      <c r="R25" s="6" t="s">
        <v>145</v>
      </c>
      <c r="S25" s="45"/>
    </row>
    <row r="26" spans="1:19" x14ac:dyDescent="0.25">
      <c r="A26" s="145"/>
      <c r="B26" s="3">
        <v>1</v>
      </c>
      <c r="C26" s="66" t="s">
        <v>457</v>
      </c>
      <c r="D26" s="84" t="s">
        <v>481</v>
      </c>
      <c r="E26" s="1"/>
      <c r="F26" s="35"/>
      <c r="G26" s="35"/>
      <c r="H26" s="35"/>
      <c r="I26" s="35"/>
      <c r="L26" s="90" t="s">
        <v>169</v>
      </c>
      <c r="M26" s="86"/>
      <c r="N26" s="87"/>
      <c r="O26" s="86"/>
      <c r="P26" s="96" t="s">
        <v>144</v>
      </c>
      <c r="Q26" s="89">
        <v>1</v>
      </c>
      <c r="R26" s="92" t="s">
        <v>144</v>
      </c>
      <c r="S26" s="92"/>
    </row>
    <row r="27" spans="1:19" x14ac:dyDescent="0.25">
      <c r="A27" s="145"/>
      <c r="B27" s="3">
        <v>2</v>
      </c>
      <c r="C27" s="66" t="s">
        <v>442</v>
      </c>
      <c r="D27" s="84" t="s">
        <v>472</v>
      </c>
      <c r="E27" s="1"/>
      <c r="F27" s="35"/>
      <c r="G27" s="35"/>
      <c r="H27" s="35"/>
      <c r="I27" s="35"/>
      <c r="L27" s="45"/>
      <c r="M27" s="45"/>
      <c r="N27" s="104" t="s">
        <v>591</v>
      </c>
      <c r="O27" s="45"/>
      <c r="P27" s="109" t="s">
        <v>144</v>
      </c>
      <c r="Q27" s="45"/>
      <c r="R27" s="6" t="s">
        <v>144</v>
      </c>
      <c r="S27" s="45"/>
    </row>
    <row r="28" spans="1:19" x14ac:dyDescent="0.25">
      <c r="A28" s="145"/>
      <c r="B28" s="3">
        <v>2</v>
      </c>
      <c r="C28" s="66" t="s">
        <v>475</v>
      </c>
      <c r="D28" s="84" t="s">
        <v>486</v>
      </c>
      <c r="E28" s="1"/>
      <c r="F28" s="35"/>
      <c r="G28" s="35"/>
      <c r="H28" s="35"/>
      <c r="I28" s="35"/>
      <c r="L28" s="90" t="s">
        <v>169</v>
      </c>
      <c r="M28" s="86"/>
      <c r="N28" s="87"/>
      <c r="O28" s="86"/>
      <c r="P28" s="96" t="s">
        <v>7</v>
      </c>
      <c r="Q28" s="89">
        <v>1</v>
      </c>
      <c r="R28" s="92" t="s">
        <v>7</v>
      </c>
      <c r="S28" s="92"/>
    </row>
    <row r="29" spans="1:19" x14ac:dyDescent="0.25">
      <c r="A29" s="145"/>
      <c r="B29" s="3">
        <v>2</v>
      </c>
      <c r="C29" s="66" t="s">
        <v>440</v>
      </c>
      <c r="D29" s="84" t="s">
        <v>439</v>
      </c>
      <c r="E29" s="1"/>
      <c r="F29" s="35"/>
      <c r="G29" s="35"/>
      <c r="H29" s="35"/>
      <c r="I29" s="35"/>
      <c r="L29" s="45"/>
      <c r="M29" s="45"/>
      <c r="N29" s="104" t="s">
        <v>593</v>
      </c>
      <c r="O29" s="45"/>
      <c r="P29" s="109" t="s">
        <v>7</v>
      </c>
      <c r="Q29" s="45"/>
      <c r="R29" s="6" t="s">
        <v>7</v>
      </c>
      <c r="S29" s="45"/>
    </row>
    <row r="30" spans="1:19" x14ac:dyDescent="0.25">
      <c r="A30" s="145"/>
      <c r="B30" s="3">
        <v>2</v>
      </c>
      <c r="C30" s="66" t="s">
        <v>436</v>
      </c>
      <c r="D30" s="84" t="s">
        <v>147</v>
      </c>
      <c r="E30" s="1"/>
      <c r="F30" s="35"/>
      <c r="G30" s="35"/>
      <c r="H30" s="35"/>
      <c r="I30" s="35"/>
      <c r="L30" s="90" t="s">
        <v>169</v>
      </c>
      <c r="M30" s="86"/>
      <c r="N30" s="87"/>
      <c r="O30" s="86"/>
      <c r="P30" s="96" t="s">
        <v>99</v>
      </c>
      <c r="Q30" s="89">
        <v>1</v>
      </c>
      <c r="R30" s="92" t="s">
        <v>99</v>
      </c>
      <c r="S30" s="92"/>
    </row>
    <row r="31" spans="1:19" x14ac:dyDescent="0.25">
      <c r="A31" s="145"/>
      <c r="B31" s="3">
        <v>1</v>
      </c>
      <c r="C31" s="66" t="s">
        <v>443</v>
      </c>
      <c r="D31" s="84" t="s">
        <v>148</v>
      </c>
      <c r="E31" s="1"/>
      <c r="F31" s="35"/>
      <c r="G31" s="35"/>
      <c r="H31" s="35"/>
      <c r="I31" s="35"/>
      <c r="L31" s="45"/>
      <c r="M31" s="45"/>
      <c r="N31" s="104" t="s">
        <v>593</v>
      </c>
      <c r="O31" s="45"/>
      <c r="P31" s="109" t="s">
        <v>99</v>
      </c>
      <c r="Q31" s="45"/>
      <c r="R31" s="6" t="s">
        <v>99</v>
      </c>
      <c r="S31" s="45"/>
    </row>
    <row r="32" spans="1:19" x14ac:dyDescent="0.25">
      <c r="A32" s="145"/>
      <c r="B32" s="3">
        <v>3</v>
      </c>
      <c r="C32" s="66" t="s">
        <v>443</v>
      </c>
      <c r="D32" s="84" t="s">
        <v>149</v>
      </c>
      <c r="E32" s="1"/>
      <c r="F32" s="35"/>
      <c r="G32" s="35"/>
      <c r="H32" s="35"/>
      <c r="I32" s="35"/>
      <c r="L32" s="90" t="s">
        <v>169</v>
      </c>
      <c r="M32" s="86"/>
      <c r="N32" s="87"/>
      <c r="O32" s="86"/>
      <c r="P32" s="96" t="s">
        <v>149</v>
      </c>
      <c r="Q32" s="89">
        <v>1</v>
      </c>
      <c r="R32" s="92" t="s">
        <v>149</v>
      </c>
      <c r="S32" s="92"/>
    </row>
    <row r="33" spans="1:19" x14ac:dyDescent="0.25">
      <c r="A33" s="145"/>
      <c r="B33" s="3">
        <v>4</v>
      </c>
      <c r="C33" s="66" t="s">
        <v>451</v>
      </c>
      <c r="D33" s="84" t="s">
        <v>150</v>
      </c>
      <c r="E33" s="1"/>
      <c r="F33" s="35"/>
      <c r="G33" s="35"/>
      <c r="H33" s="35"/>
      <c r="I33" s="35"/>
      <c r="L33" s="45"/>
      <c r="M33" s="45"/>
      <c r="N33" s="104" t="s">
        <v>443</v>
      </c>
      <c r="O33" s="45"/>
      <c r="P33" s="109" t="s">
        <v>149</v>
      </c>
      <c r="Q33" s="45"/>
      <c r="R33" s="6" t="s">
        <v>149</v>
      </c>
      <c r="S33" s="45"/>
    </row>
    <row r="34" spans="1:19" x14ac:dyDescent="0.25">
      <c r="A34" s="145"/>
      <c r="B34" s="3">
        <v>1</v>
      </c>
      <c r="C34" s="66" t="s">
        <v>461</v>
      </c>
      <c r="D34" s="84" t="s">
        <v>487</v>
      </c>
      <c r="E34" s="1"/>
      <c r="F34" s="35"/>
      <c r="G34" s="35"/>
      <c r="H34" s="35"/>
      <c r="I34" s="35"/>
      <c r="L34" s="90" t="s">
        <v>169</v>
      </c>
      <c r="M34" s="86"/>
      <c r="N34" s="87"/>
      <c r="O34" s="86"/>
      <c r="P34" s="96" t="s">
        <v>148</v>
      </c>
      <c r="Q34" s="89">
        <v>1</v>
      </c>
      <c r="R34" s="92" t="s">
        <v>148</v>
      </c>
      <c r="S34" s="92"/>
    </row>
    <row r="35" spans="1:19" x14ac:dyDescent="0.25">
      <c r="A35" s="145"/>
      <c r="B35" s="3">
        <v>1</v>
      </c>
      <c r="C35" s="66" t="s">
        <v>461</v>
      </c>
      <c r="D35" s="84" t="s">
        <v>488</v>
      </c>
      <c r="E35" s="1"/>
      <c r="F35" s="35"/>
      <c r="G35" s="35"/>
      <c r="H35" s="35"/>
      <c r="I35" s="35"/>
      <c r="L35" s="45"/>
      <c r="M35" s="45"/>
      <c r="N35" s="104" t="s">
        <v>443</v>
      </c>
      <c r="O35" s="45"/>
      <c r="P35" s="109" t="s">
        <v>148</v>
      </c>
      <c r="Q35" s="45"/>
      <c r="R35" s="6" t="s">
        <v>148</v>
      </c>
      <c r="S35" s="45"/>
    </row>
    <row r="36" spans="1:19" x14ac:dyDescent="0.25">
      <c r="A36" s="145"/>
      <c r="B36" s="3">
        <v>4</v>
      </c>
      <c r="C36" s="66" t="s">
        <v>438</v>
      </c>
      <c r="D36" s="84" t="s">
        <v>151</v>
      </c>
      <c r="E36" s="1"/>
      <c r="F36" s="35"/>
      <c r="G36" s="35"/>
      <c r="H36" s="35"/>
      <c r="I36" s="35"/>
      <c r="L36" s="90" t="s">
        <v>169</v>
      </c>
      <c r="M36" s="86"/>
      <c r="N36" s="87"/>
      <c r="O36" s="86"/>
      <c r="P36" s="96" t="s">
        <v>154</v>
      </c>
      <c r="Q36" s="89">
        <v>1</v>
      </c>
      <c r="R36" s="92" t="s">
        <v>154</v>
      </c>
      <c r="S36" s="92"/>
    </row>
    <row r="37" spans="1:19" x14ac:dyDescent="0.25">
      <c r="A37" s="145"/>
      <c r="B37" s="3">
        <v>6</v>
      </c>
      <c r="C37" s="66" t="s">
        <v>463</v>
      </c>
      <c r="D37" s="84" t="s">
        <v>152</v>
      </c>
      <c r="E37" s="1"/>
      <c r="F37" s="35"/>
      <c r="G37" s="35"/>
      <c r="H37" s="35"/>
      <c r="I37" s="35"/>
      <c r="L37" s="45"/>
      <c r="M37" s="45"/>
      <c r="N37" s="104" t="s">
        <v>435</v>
      </c>
      <c r="O37" s="45"/>
      <c r="P37" s="109" t="s">
        <v>154</v>
      </c>
      <c r="Q37" s="45"/>
      <c r="R37" s="6" t="s">
        <v>154</v>
      </c>
      <c r="S37" s="45"/>
    </row>
    <row r="38" spans="1:19" x14ac:dyDescent="0.25">
      <c r="A38" s="145"/>
      <c r="B38" s="3">
        <v>4</v>
      </c>
      <c r="C38" s="66" t="s">
        <v>478</v>
      </c>
      <c r="D38" s="84" t="s">
        <v>153</v>
      </c>
      <c r="E38" s="1"/>
      <c r="F38" s="35"/>
      <c r="G38" s="35"/>
      <c r="H38" s="35"/>
      <c r="I38" s="35"/>
      <c r="L38" s="90" t="s">
        <v>169</v>
      </c>
      <c r="M38" s="86"/>
      <c r="N38" s="87"/>
      <c r="O38" s="86"/>
      <c r="P38" s="96" t="s">
        <v>156</v>
      </c>
      <c r="Q38" s="89">
        <v>1</v>
      </c>
      <c r="R38" s="92" t="s">
        <v>156</v>
      </c>
      <c r="S38" s="92"/>
    </row>
    <row r="39" spans="1:19" x14ac:dyDescent="0.25">
      <c r="A39" s="145"/>
      <c r="B39" s="3">
        <v>1</v>
      </c>
      <c r="C39" s="66" t="s">
        <v>455</v>
      </c>
      <c r="D39" s="84">
        <v>227300362</v>
      </c>
      <c r="E39" s="1"/>
      <c r="F39" s="35"/>
      <c r="G39" s="35"/>
      <c r="H39" s="35"/>
      <c r="I39" s="35"/>
      <c r="L39" s="45"/>
      <c r="M39" s="45"/>
      <c r="N39" s="104" t="s">
        <v>435</v>
      </c>
      <c r="O39" s="45"/>
      <c r="P39" s="109" t="s">
        <v>156</v>
      </c>
      <c r="Q39" s="45"/>
      <c r="R39" s="6" t="s">
        <v>156</v>
      </c>
      <c r="S39" s="45"/>
    </row>
    <row r="40" spans="1:19" x14ac:dyDescent="0.25">
      <c r="A40" s="145"/>
      <c r="B40" s="3">
        <v>1</v>
      </c>
      <c r="C40" s="66" t="s">
        <v>455</v>
      </c>
      <c r="D40" s="84">
        <v>227400013</v>
      </c>
      <c r="E40" s="1"/>
      <c r="F40" s="35"/>
      <c r="G40" s="35"/>
      <c r="H40" s="35"/>
      <c r="I40" s="35"/>
      <c r="L40" s="90" t="s">
        <v>169</v>
      </c>
      <c r="M40" s="86"/>
      <c r="N40" s="87"/>
      <c r="O40" s="86"/>
      <c r="P40" s="96" t="s">
        <v>155</v>
      </c>
      <c r="Q40" s="89">
        <v>1</v>
      </c>
      <c r="R40" s="92" t="s">
        <v>155</v>
      </c>
      <c r="S40" s="92"/>
    </row>
    <row r="41" spans="1:19" x14ac:dyDescent="0.25">
      <c r="A41" s="145"/>
      <c r="B41" s="3">
        <v>4</v>
      </c>
      <c r="C41" s="66" t="s">
        <v>435</v>
      </c>
      <c r="D41" s="84" t="s">
        <v>154</v>
      </c>
      <c r="E41" s="1"/>
      <c r="F41" s="35"/>
      <c r="G41" s="35"/>
      <c r="H41" s="35"/>
      <c r="I41" s="35"/>
      <c r="L41" s="45"/>
      <c r="M41" s="45"/>
      <c r="N41" s="104" t="s">
        <v>464</v>
      </c>
      <c r="O41" s="45"/>
      <c r="P41" s="109" t="s">
        <v>155</v>
      </c>
      <c r="Q41" s="45"/>
      <c r="R41" s="6" t="s">
        <v>155</v>
      </c>
      <c r="S41" s="45"/>
    </row>
    <row r="42" spans="1:19" x14ac:dyDescent="0.25">
      <c r="A42" s="145"/>
      <c r="B42" s="3">
        <v>8</v>
      </c>
      <c r="C42" s="66" t="s">
        <v>464</v>
      </c>
      <c r="D42" s="84" t="s">
        <v>155</v>
      </c>
      <c r="E42" s="1"/>
      <c r="F42" s="35"/>
      <c r="G42" s="35"/>
      <c r="H42" s="35"/>
      <c r="I42" s="35"/>
      <c r="L42" s="90" t="s">
        <v>169</v>
      </c>
      <c r="M42" s="86"/>
      <c r="N42" s="87"/>
      <c r="O42" s="86"/>
      <c r="P42" s="96" t="s">
        <v>157</v>
      </c>
      <c r="Q42" s="89">
        <v>1</v>
      </c>
      <c r="R42" s="92" t="s">
        <v>157</v>
      </c>
      <c r="S42" s="92"/>
    </row>
    <row r="43" spans="1:19" x14ac:dyDescent="0.25">
      <c r="A43" s="145"/>
      <c r="B43" s="3">
        <v>1</v>
      </c>
      <c r="C43" s="66" t="s">
        <v>435</v>
      </c>
      <c r="D43" s="84" t="s">
        <v>156</v>
      </c>
      <c r="E43" s="1"/>
      <c r="F43" s="35"/>
      <c r="G43" s="35"/>
      <c r="H43" s="35"/>
      <c r="I43" s="35"/>
      <c r="L43" s="45"/>
      <c r="M43" s="45"/>
      <c r="N43" s="104" t="s">
        <v>464</v>
      </c>
      <c r="O43" s="45"/>
      <c r="P43" s="109" t="s">
        <v>157</v>
      </c>
      <c r="Q43" s="45"/>
      <c r="R43" s="6" t="s">
        <v>157</v>
      </c>
      <c r="S43" s="45"/>
    </row>
    <row r="44" spans="1:19" x14ac:dyDescent="0.25">
      <c r="A44" s="145"/>
      <c r="B44" s="3">
        <v>2</v>
      </c>
      <c r="C44" s="66" t="s">
        <v>464</v>
      </c>
      <c r="D44" s="84" t="s">
        <v>157</v>
      </c>
      <c r="E44" s="1"/>
      <c r="F44" s="35"/>
      <c r="G44" s="35"/>
      <c r="H44" s="35"/>
      <c r="I44" s="35"/>
      <c r="L44" s="90" t="s">
        <v>169</v>
      </c>
      <c r="M44" s="86"/>
      <c r="N44" s="87"/>
      <c r="O44" s="86"/>
      <c r="P44" s="96" t="s">
        <v>153</v>
      </c>
      <c r="Q44" s="89">
        <v>1</v>
      </c>
      <c r="R44" s="92" t="s">
        <v>153</v>
      </c>
      <c r="S44" s="92"/>
    </row>
    <row r="45" spans="1:19" x14ac:dyDescent="0.25">
      <c r="A45" s="145"/>
      <c r="B45" s="3">
        <v>1</v>
      </c>
      <c r="C45" s="66" t="s">
        <v>469</v>
      </c>
      <c r="D45" s="84" t="s">
        <v>158</v>
      </c>
      <c r="E45" s="1"/>
      <c r="F45" s="35"/>
      <c r="G45" s="35"/>
      <c r="H45" s="35"/>
      <c r="I45" s="35"/>
      <c r="L45" s="45"/>
      <c r="M45" s="45"/>
      <c r="N45" s="104" t="s">
        <v>478</v>
      </c>
      <c r="O45" s="45"/>
      <c r="P45" s="109" t="s">
        <v>153</v>
      </c>
      <c r="Q45" s="45"/>
      <c r="R45" s="6" t="s">
        <v>153</v>
      </c>
      <c r="S45" s="45"/>
    </row>
    <row r="46" spans="1:19" x14ac:dyDescent="0.25">
      <c r="A46" s="145"/>
      <c r="B46" s="3">
        <v>10</v>
      </c>
      <c r="C46" s="66" t="s">
        <v>464</v>
      </c>
      <c r="D46" s="84" t="s">
        <v>99</v>
      </c>
      <c r="E46" s="1"/>
      <c r="F46" s="35"/>
      <c r="G46" s="35"/>
      <c r="H46" s="35"/>
      <c r="I46" s="35"/>
      <c r="L46" s="90" t="s">
        <v>169</v>
      </c>
      <c r="M46" s="86"/>
      <c r="N46" s="87"/>
      <c r="O46" s="86"/>
      <c r="P46" s="96" t="s">
        <v>159</v>
      </c>
      <c r="Q46" s="89">
        <v>1</v>
      </c>
      <c r="R46" s="92" t="s">
        <v>159</v>
      </c>
      <c r="S46" s="92"/>
    </row>
    <row r="47" spans="1:19" x14ac:dyDescent="0.25">
      <c r="A47" s="145"/>
      <c r="B47" s="3">
        <v>34</v>
      </c>
      <c r="C47" s="66" t="s">
        <v>445</v>
      </c>
      <c r="D47" s="84" t="s">
        <v>159</v>
      </c>
      <c r="E47" s="1"/>
      <c r="F47" s="35"/>
      <c r="G47" s="35"/>
      <c r="H47" s="35"/>
      <c r="I47" s="35"/>
      <c r="L47" s="45"/>
      <c r="M47" s="45"/>
      <c r="N47" s="104" t="s">
        <v>610</v>
      </c>
      <c r="O47" s="45"/>
      <c r="P47" s="109" t="s">
        <v>159</v>
      </c>
      <c r="Q47" s="45"/>
      <c r="R47" s="6" t="s">
        <v>159</v>
      </c>
      <c r="S47" s="45"/>
    </row>
    <row r="48" spans="1:19" x14ac:dyDescent="0.25">
      <c r="A48" s="145"/>
      <c r="B48" s="3">
        <v>9</v>
      </c>
      <c r="C48" s="66" t="s">
        <v>447</v>
      </c>
      <c r="D48" s="84" t="s">
        <v>160</v>
      </c>
      <c r="E48" s="1"/>
      <c r="F48" s="35"/>
      <c r="G48" s="35"/>
      <c r="H48" s="35"/>
      <c r="I48" s="35"/>
      <c r="L48" s="90" t="s">
        <v>169</v>
      </c>
      <c r="M48" s="86"/>
      <c r="N48" s="87"/>
      <c r="O48" s="86"/>
      <c r="P48" s="96" t="s">
        <v>199</v>
      </c>
      <c r="Q48" s="89">
        <v>1</v>
      </c>
      <c r="R48" s="92" t="s">
        <v>199</v>
      </c>
      <c r="S48" s="92"/>
    </row>
    <row r="49" spans="1:19" x14ac:dyDescent="0.25">
      <c r="A49" s="145"/>
      <c r="B49" s="3">
        <v>3</v>
      </c>
      <c r="C49" s="66" t="s">
        <v>448</v>
      </c>
      <c r="D49" s="84" t="s">
        <v>161</v>
      </c>
      <c r="E49" s="1"/>
      <c r="F49" s="35"/>
      <c r="G49" s="35"/>
      <c r="H49" s="35"/>
      <c r="I49" s="35"/>
      <c r="L49" s="45"/>
      <c r="M49" s="45"/>
      <c r="N49" s="104" t="s">
        <v>592</v>
      </c>
      <c r="O49" s="45"/>
      <c r="P49" s="109" t="s">
        <v>199</v>
      </c>
      <c r="Q49" s="45"/>
      <c r="R49" s="6" t="s">
        <v>199</v>
      </c>
      <c r="S49" s="45"/>
    </row>
    <row r="50" spans="1:19" x14ac:dyDescent="0.25">
      <c r="A50" s="145" t="s">
        <v>497</v>
      </c>
      <c r="B50" s="3">
        <v>1</v>
      </c>
      <c r="C50" s="58" t="s">
        <v>452</v>
      </c>
      <c r="D50" s="58" t="s">
        <v>292</v>
      </c>
      <c r="E50" s="7" t="s">
        <v>513</v>
      </c>
      <c r="F50" s="35"/>
      <c r="G50" s="35"/>
      <c r="H50" s="35"/>
      <c r="I50" s="35"/>
      <c r="L50" s="90" t="s">
        <v>169</v>
      </c>
      <c r="M50" s="86"/>
      <c r="N50" s="87"/>
      <c r="O50" s="86"/>
      <c r="P50" s="96" t="s">
        <v>160</v>
      </c>
      <c r="Q50" s="89">
        <v>1</v>
      </c>
      <c r="R50" s="92" t="s">
        <v>160</v>
      </c>
      <c r="S50" s="92"/>
    </row>
    <row r="51" spans="1:19" x14ac:dyDescent="0.25">
      <c r="A51" s="145"/>
      <c r="B51" s="3">
        <v>1</v>
      </c>
      <c r="C51" s="58" t="s">
        <v>452</v>
      </c>
      <c r="D51" s="58" t="s">
        <v>292</v>
      </c>
      <c r="E51" s="7" t="s">
        <v>513</v>
      </c>
      <c r="F51" s="35"/>
      <c r="G51" s="35"/>
      <c r="H51" s="35"/>
      <c r="I51" s="35"/>
      <c r="N51" s="104" t="s">
        <v>611</v>
      </c>
      <c r="P51" s="109" t="s">
        <v>160</v>
      </c>
      <c r="R51" s="6" t="s">
        <v>160</v>
      </c>
    </row>
    <row r="52" spans="1:19" x14ac:dyDescent="0.25">
      <c r="A52" s="145"/>
      <c r="B52" s="3">
        <v>1</v>
      </c>
      <c r="C52" s="58" t="s">
        <v>452</v>
      </c>
      <c r="D52" s="58" t="s">
        <v>292</v>
      </c>
      <c r="E52" s="7" t="s">
        <v>513</v>
      </c>
      <c r="F52" s="35"/>
      <c r="G52" s="35"/>
      <c r="H52" s="35"/>
      <c r="I52" s="35"/>
      <c r="L52" s="105" t="s">
        <v>169</v>
      </c>
      <c r="M52" s="106"/>
      <c r="N52" s="87"/>
      <c r="O52" s="106"/>
      <c r="P52" s="96" t="s">
        <v>161</v>
      </c>
      <c r="Q52" s="107">
        <v>1</v>
      </c>
      <c r="R52" s="92" t="s">
        <v>161</v>
      </c>
      <c r="S52" s="108"/>
    </row>
    <row r="53" spans="1:19" x14ac:dyDescent="0.25">
      <c r="A53" s="145"/>
      <c r="B53" s="3">
        <v>1</v>
      </c>
      <c r="C53" s="58" t="s">
        <v>452</v>
      </c>
      <c r="D53" s="58" t="s">
        <v>292</v>
      </c>
      <c r="E53" s="7" t="s">
        <v>513</v>
      </c>
      <c r="F53" s="35"/>
      <c r="G53" s="35"/>
      <c r="H53" s="35"/>
      <c r="I53" s="35"/>
      <c r="N53" s="104" t="s">
        <v>612</v>
      </c>
      <c r="P53" s="109" t="s">
        <v>161</v>
      </c>
      <c r="R53" s="6" t="s">
        <v>161</v>
      </c>
    </row>
    <row r="54" spans="1:19" x14ac:dyDescent="0.25">
      <c r="A54" s="145"/>
      <c r="B54" s="3">
        <v>4</v>
      </c>
      <c r="C54" s="58" t="s">
        <v>452</v>
      </c>
      <c r="D54" s="58" t="s">
        <v>292</v>
      </c>
      <c r="E54" s="7" t="s">
        <v>513</v>
      </c>
      <c r="F54" s="35"/>
      <c r="G54" s="35"/>
      <c r="H54" s="35"/>
      <c r="I54" s="35"/>
      <c r="L54" s="105" t="s">
        <v>169</v>
      </c>
      <c r="M54" s="106"/>
      <c r="N54" s="87"/>
      <c r="O54" s="106"/>
      <c r="P54" s="96" t="s">
        <v>200</v>
      </c>
      <c r="Q54" s="107">
        <v>1</v>
      </c>
      <c r="R54" s="92" t="s">
        <v>200</v>
      </c>
      <c r="S54" s="108"/>
    </row>
    <row r="55" spans="1:19" x14ac:dyDescent="0.25">
      <c r="A55" s="148" t="s">
        <v>500</v>
      </c>
      <c r="B55" s="67"/>
      <c r="C55" s="55"/>
      <c r="D55" s="55"/>
      <c r="E55" s="67"/>
      <c r="F55" s="35"/>
      <c r="G55" s="35"/>
      <c r="H55" s="35"/>
      <c r="I55" s="35"/>
      <c r="N55" s="104" t="s">
        <v>598</v>
      </c>
      <c r="P55" s="109" t="s">
        <v>200</v>
      </c>
      <c r="R55" s="6" t="s">
        <v>200</v>
      </c>
    </row>
    <row r="56" spans="1:19" x14ac:dyDescent="0.25">
      <c r="A56" s="149"/>
      <c r="B56" s="67"/>
      <c r="C56" s="55"/>
      <c r="D56" s="55"/>
      <c r="E56" s="67"/>
      <c r="F56" s="35"/>
      <c r="G56" s="35"/>
      <c r="H56" s="35"/>
      <c r="I56" s="35"/>
      <c r="L56" s="105" t="s">
        <v>169</v>
      </c>
      <c r="M56" s="106"/>
      <c r="N56" s="87"/>
      <c r="O56" s="106"/>
      <c r="P56" s="96" t="s">
        <v>201</v>
      </c>
      <c r="Q56" s="107">
        <v>1</v>
      </c>
      <c r="R56" s="92" t="s">
        <v>201</v>
      </c>
      <c r="S56" s="108"/>
    </row>
    <row r="57" spans="1:19" x14ac:dyDescent="0.25">
      <c r="A57" s="149"/>
      <c r="B57" s="67"/>
      <c r="C57" s="55"/>
      <c r="D57" s="55"/>
      <c r="E57" s="67"/>
      <c r="F57" s="35"/>
      <c r="G57" s="35"/>
      <c r="H57" s="35"/>
      <c r="I57" s="35"/>
      <c r="N57" s="104" t="s">
        <v>597</v>
      </c>
      <c r="P57" s="109" t="s">
        <v>201</v>
      </c>
      <c r="R57" s="6" t="s">
        <v>201</v>
      </c>
    </row>
    <row r="58" spans="1:19" x14ac:dyDescent="0.25">
      <c r="A58" s="149"/>
      <c r="B58" s="67"/>
      <c r="C58" s="55"/>
      <c r="D58" s="55"/>
      <c r="E58" s="67"/>
      <c r="F58" s="35"/>
      <c r="G58" s="35"/>
      <c r="H58" s="35"/>
      <c r="I58" s="35"/>
      <c r="L58" s="105" t="s">
        <v>169</v>
      </c>
      <c r="M58" s="106"/>
      <c r="N58" s="87"/>
      <c r="O58" s="106"/>
      <c r="P58" s="96" t="s">
        <v>152</v>
      </c>
      <c r="Q58" s="107">
        <v>1</v>
      </c>
      <c r="R58" s="92" t="s">
        <v>152</v>
      </c>
      <c r="S58" s="108"/>
    </row>
    <row r="59" spans="1:19" x14ac:dyDescent="0.25">
      <c r="A59" s="149"/>
      <c r="B59" s="67"/>
      <c r="C59" s="55"/>
      <c r="D59" s="55"/>
      <c r="E59" s="67"/>
      <c r="F59" s="35"/>
      <c r="G59" s="35"/>
      <c r="H59" s="35"/>
      <c r="I59" s="35"/>
      <c r="N59" s="104" t="s">
        <v>609</v>
      </c>
      <c r="P59" s="109" t="s">
        <v>152</v>
      </c>
      <c r="R59" s="6" t="s">
        <v>152</v>
      </c>
    </row>
    <row r="60" spans="1:19" x14ac:dyDescent="0.25">
      <c r="A60" s="150"/>
      <c r="B60" s="67"/>
      <c r="C60" s="55"/>
      <c r="D60" s="55"/>
      <c r="E60" s="67"/>
      <c r="F60" s="35"/>
      <c r="G60" s="35"/>
      <c r="H60" s="35"/>
      <c r="I60" s="35"/>
      <c r="L60" s="105" t="s">
        <v>169</v>
      </c>
      <c r="M60" s="106"/>
      <c r="N60" s="87"/>
      <c r="O60" s="106"/>
      <c r="P60" s="96" t="s">
        <v>225</v>
      </c>
      <c r="Q60" s="107">
        <v>1</v>
      </c>
      <c r="R60" s="92" t="s">
        <v>225</v>
      </c>
      <c r="S60" s="108"/>
    </row>
    <row r="61" spans="1:19" x14ac:dyDescent="0.25">
      <c r="A61" s="145" t="s">
        <v>498</v>
      </c>
      <c r="B61" s="3">
        <v>1</v>
      </c>
      <c r="C61" s="62" t="s">
        <v>162</v>
      </c>
      <c r="D61" s="62"/>
      <c r="E61" s="7"/>
      <c r="F61" s="35"/>
      <c r="G61" s="35"/>
      <c r="H61" s="35"/>
      <c r="I61" s="35"/>
      <c r="N61" s="104" t="s">
        <v>595</v>
      </c>
      <c r="P61" s="109" t="s">
        <v>225</v>
      </c>
      <c r="R61" s="6" t="s">
        <v>225</v>
      </c>
    </row>
    <row r="62" spans="1:19" x14ac:dyDescent="0.25">
      <c r="A62" s="145"/>
      <c r="B62" s="3">
        <v>1</v>
      </c>
      <c r="C62" s="62" t="s">
        <v>163</v>
      </c>
      <c r="D62" s="62"/>
      <c r="E62" s="7"/>
      <c r="F62" s="35"/>
      <c r="G62" s="35"/>
      <c r="H62" s="35"/>
      <c r="I62" s="35"/>
      <c r="L62" s="105" t="s">
        <v>169</v>
      </c>
      <c r="M62" s="106"/>
      <c r="N62" s="87"/>
      <c r="O62" s="106"/>
      <c r="P62" s="96" t="s">
        <v>195</v>
      </c>
      <c r="Q62" s="107">
        <v>1</v>
      </c>
      <c r="R62" s="92" t="s">
        <v>195</v>
      </c>
      <c r="S62" s="108"/>
    </row>
    <row r="63" spans="1:19" x14ac:dyDescent="0.25">
      <c r="A63" s="145"/>
      <c r="B63" s="3">
        <v>1</v>
      </c>
      <c r="C63" s="62" t="s">
        <v>163</v>
      </c>
      <c r="D63" s="62"/>
      <c r="E63" s="7"/>
      <c r="F63" s="35"/>
      <c r="G63" s="35"/>
      <c r="H63" s="35"/>
      <c r="I63" s="35"/>
      <c r="N63" s="104" t="s">
        <v>595</v>
      </c>
      <c r="P63" s="109" t="s">
        <v>195</v>
      </c>
      <c r="R63" s="6" t="s">
        <v>195</v>
      </c>
    </row>
    <row r="64" spans="1:19" x14ac:dyDescent="0.25">
      <c r="A64" s="145"/>
      <c r="B64" s="3">
        <v>1</v>
      </c>
      <c r="C64" s="62" t="s">
        <v>164</v>
      </c>
      <c r="D64" s="62"/>
      <c r="E64" s="7"/>
      <c r="F64" s="35"/>
      <c r="G64" s="35"/>
      <c r="H64" s="35"/>
      <c r="I64" s="35"/>
      <c r="N64" s="104" t="s">
        <v>595</v>
      </c>
      <c r="P64" s="109" t="s">
        <v>613</v>
      </c>
      <c r="R64" s="6" t="s">
        <v>613</v>
      </c>
    </row>
    <row r="65" spans="1:19" x14ac:dyDescent="0.25">
      <c r="A65" s="145"/>
      <c r="B65" s="3">
        <v>1</v>
      </c>
      <c r="C65" s="62" t="s">
        <v>163</v>
      </c>
      <c r="D65" s="62"/>
      <c r="E65" s="7"/>
      <c r="F65" s="35"/>
      <c r="G65" s="35"/>
      <c r="H65" s="35"/>
      <c r="I65" s="35"/>
      <c r="L65" s="105" t="s">
        <v>169</v>
      </c>
      <c r="M65" s="106"/>
      <c r="N65" s="87"/>
      <c r="O65" s="106"/>
      <c r="P65" s="96" t="s">
        <v>202</v>
      </c>
      <c r="Q65" s="107">
        <v>1</v>
      </c>
      <c r="R65" s="92" t="s">
        <v>202</v>
      </c>
      <c r="S65" s="108"/>
    </row>
    <row r="66" spans="1:19" x14ac:dyDescent="0.25">
      <c r="A66" s="145"/>
      <c r="B66" s="3">
        <v>1</v>
      </c>
      <c r="C66" s="62" t="s">
        <v>165</v>
      </c>
      <c r="D66" s="62"/>
      <c r="E66" s="7"/>
      <c r="F66" s="35"/>
      <c r="G66" s="35"/>
      <c r="H66" s="35"/>
      <c r="I66" s="35"/>
      <c r="L66" s="105" t="s">
        <v>169</v>
      </c>
      <c r="M66" s="106"/>
      <c r="N66" s="87"/>
      <c r="O66" s="106"/>
      <c r="P66" s="96" t="s">
        <v>269</v>
      </c>
      <c r="Q66" s="107">
        <v>1</v>
      </c>
      <c r="R66" s="92" t="s">
        <v>269</v>
      </c>
      <c r="S66" s="108"/>
    </row>
    <row r="67" spans="1:19" x14ac:dyDescent="0.25">
      <c r="A67" s="145"/>
      <c r="B67" s="3">
        <v>1</v>
      </c>
      <c r="C67" s="62" t="s">
        <v>163</v>
      </c>
      <c r="D67" s="62"/>
      <c r="E67" s="7"/>
      <c r="F67" s="35"/>
      <c r="G67" s="35"/>
      <c r="H67" s="35"/>
      <c r="I67" s="35"/>
      <c r="N67" s="104" t="s">
        <v>595</v>
      </c>
      <c r="P67" s="109" t="s">
        <v>269</v>
      </c>
      <c r="R67" s="6" t="s">
        <v>269</v>
      </c>
    </row>
    <row r="68" spans="1:19" x14ac:dyDescent="0.25">
      <c r="A68" s="145"/>
      <c r="B68" s="3">
        <v>1</v>
      </c>
      <c r="C68" s="62" t="s">
        <v>163</v>
      </c>
      <c r="D68" s="62"/>
      <c r="E68" s="7"/>
      <c r="F68" s="35"/>
      <c r="G68" s="35"/>
      <c r="H68" s="35"/>
      <c r="I68" s="35"/>
      <c r="L68" s="105" t="s">
        <v>169</v>
      </c>
      <c r="M68" s="106"/>
      <c r="N68" s="87"/>
      <c r="O68" s="106"/>
      <c r="P68" s="96" t="s">
        <v>270</v>
      </c>
      <c r="Q68" s="107">
        <v>1</v>
      </c>
      <c r="R68" s="92" t="s">
        <v>270</v>
      </c>
      <c r="S68" s="108"/>
    </row>
    <row r="69" spans="1:19" x14ac:dyDescent="0.25">
      <c r="A69" s="145"/>
      <c r="B69" s="3">
        <v>1</v>
      </c>
      <c r="C69" s="62" t="s">
        <v>165</v>
      </c>
      <c r="D69" s="62"/>
      <c r="E69" s="7"/>
      <c r="F69" s="35"/>
      <c r="G69" s="35"/>
      <c r="H69" s="35"/>
      <c r="I69" s="35"/>
      <c r="N69" s="104" t="s">
        <v>602</v>
      </c>
      <c r="P69" s="109" t="s">
        <v>270</v>
      </c>
      <c r="R69" s="6" t="s">
        <v>270</v>
      </c>
    </row>
    <row r="70" spans="1:19" x14ac:dyDescent="0.25">
      <c r="A70" s="145"/>
      <c r="B70" s="3">
        <v>1</v>
      </c>
      <c r="C70" s="62" t="s">
        <v>166</v>
      </c>
      <c r="D70" s="62"/>
      <c r="E70" s="7"/>
      <c r="F70" s="35"/>
      <c r="G70" s="35"/>
      <c r="H70" s="35"/>
      <c r="I70" s="35"/>
      <c r="L70" s="105" t="s">
        <v>169</v>
      </c>
      <c r="M70" s="106"/>
      <c r="N70" s="87"/>
      <c r="O70" s="106"/>
      <c r="P70" s="96" t="s">
        <v>271</v>
      </c>
      <c r="Q70" s="107">
        <v>1</v>
      </c>
      <c r="R70" s="92" t="s">
        <v>271</v>
      </c>
      <c r="S70" s="108"/>
    </row>
    <row r="71" spans="1:19" x14ac:dyDescent="0.25">
      <c r="A71" s="145"/>
      <c r="B71" s="3">
        <v>1</v>
      </c>
      <c r="C71" s="62" t="s">
        <v>167</v>
      </c>
      <c r="D71" s="62"/>
      <c r="E71" s="7"/>
      <c r="F71" s="35"/>
      <c r="G71" s="35"/>
      <c r="H71" s="35"/>
      <c r="I71" s="35"/>
      <c r="N71" s="104" t="s">
        <v>596</v>
      </c>
      <c r="P71" s="109" t="s">
        <v>271</v>
      </c>
      <c r="R71" s="6" t="s">
        <v>271</v>
      </c>
    </row>
    <row r="72" spans="1:19" x14ac:dyDescent="0.25">
      <c r="A72" s="145"/>
      <c r="B72" s="3">
        <v>1</v>
      </c>
      <c r="C72" s="62" t="s">
        <v>163</v>
      </c>
      <c r="D72" s="62"/>
      <c r="E72" s="7"/>
      <c r="F72" s="35"/>
      <c r="G72" s="35"/>
      <c r="H72" s="35"/>
      <c r="I72" s="35"/>
      <c r="L72" s="105" t="s">
        <v>169</v>
      </c>
      <c r="M72" s="106"/>
      <c r="N72" s="87"/>
      <c r="O72" s="106"/>
      <c r="P72" s="96" t="s">
        <v>203</v>
      </c>
      <c r="Q72" s="107">
        <v>1</v>
      </c>
      <c r="R72" s="92" t="s">
        <v>203</v>
      </c>
      <c r="S72" s="108"/>
    </row>
    <row r="73" spans="1:19" x14ac:dyDescent="0.25">
      <c r="A73" s="145"/>
      <c r="B73" s="3">
        <v>1</v>
      </c>
      <c r="C73" s="62" t="s">
        <v>168</v>
      </c>
      <c r="D73" s="62"/>
      <c r="E73" s="7"/>
      <c r="F73" s="35"/>
      <c r="G73" s="35"/>
      <c r="H73" s="35"/>
      <c r="I73" s="35"/>
      <c r="N73" s="104" t="s">
        <v>596</v>
      </c>
      <c r="P73" s="109" t="s">
        <v>203</v>
      </c>
      <c r="R73" s="6" t="s">
        <v>203</v>
      </c>
    </row>
    <row r="74" spans="1:19" x14ac:dyDescent="0.25">
      <c r="A74" s="145"/>
      <c r="B74" s="3">
        <v>1</v>
      </c>
      <c r="C74" s="62" t="s">
        <v>167</v>
      </c>
      <c r="D74" s="62"/>
      <c r="E74" s="7"/>
      <c r="F74" s="35"/>
      <c r="G74" s="35"/>
      <c r="H74" s="35"/>
      <c r="I74" s="35"/>
      <c r="L74" s="105" t="s">
        <v>169</v>
      </c>
      <c r="M74" s="106"/>
      <c r="N74" s="87"/>
      <c r="O74" s="106"/>
      <c r="P74" s="96" t="s">
        <v>272</v>
      </c>
      <c r="Q74" s="107">
        <v>1</v>
      </c>
      <c r="R74" s="92" t="s">
        <v>272</v>
      </c>
      <c r="S74" s="108"/>
    </row>
    <row r="75" spans="1:19" x14ac:dyDescent="0.25">
      <c r="A75" s="145"/>
      <c r="B75" s="3">
        <v>1</v>
      </c>
      <c r="C75" s="62" t="s">
        <v>164</v>
      </c>
      <c r="D75" s="62"/>
      <c r="E75" s="7"/>
      <c r="F75" s="35"/>
      <c r="G75" s="35"/>
      <c r="H75" s="35"/>
      <c r="I75" s="35"/>
      <c r="N75" s="104" t="s">
        <v>457</v>
      </c>
      <c r="P75" s="109" t="s">
        <v>272</v>
      </c>
      <c r="R75" s="6" t="s">
        <v>272</v>
      </c>
    </row>
    <row r="76" spans="1:19" x14ac:dyDescent="0.25">
      <c r="A76" s="145"/>
      <c r="B76" s="3">
        <v>1</v>
      </c>
      <c r="C76" s="62" t="s">
        <v>163</v>
      </c>
      <c r="D76" s="62"/>
      <c r="E76" s="7"/>
      <c r="F76" s="35"/>
      <c r="G76" s="35"/>
      <c r="H76" s="35"/>
      <c r="I76" s="35"/>
      <c r="N76" s="104" t="s">
        <v>596</v>
      </c>
      <c r="P76" s="109" t="s">
        <v>614</v>
      </c>
      <c r="R76" s="6" t="s">
        <v>614</v>
      </c>
    </row>
    <row r="77" spans="1:19" x14ac:dyDescent="0.25">
      <c r="A77" s="145"/>
      <c r="B77" s="3">
        <v>1</v>
      </c>
      <c r="C77" s="62" t="s">
        <v>471</v>
      </c>
      <c r="D77" s="62"/>
      <c r="E77" s="7"/>
      <c r="F77" s="35"/>
      <c r="G77" s="35"/>
      <c r="H77" s="35"/>
      <c r="I77" s="35"/>
      <c r="L77" s="105" t="s">
        <v>169</v>
      </c>
      <c r="M77" s="106"/>
      <c r="N77" s="87"/>
      <c r="O77" s="106"/>
      <c r="P77" s="96" t="s">
        <v>273</v>
      </c>
      <c r="Q77" s="107">
        <v>1</v>
      </c>
      <c r="R77" s="92" t="s">
        <v>273</v>
      </c>
      <c r="S77" s="108"/>
    </row>
    <row r="78" spans="1:19" x14ac:dyDescent="0.25">
      <c r="A78" s="145"/>
      <c r="B78" s="3">
        <v>1</v>
      </c>
      <c r="C78" s="62" t="s">
        <v>163</v>
      </c>
      <c r="D78" s="62"/>
      <c r="E78" s="7"/>
      <c r="F78" s="35"/>
      <c r="G78" s="35"/>
      <c r="H78" s="35"/>
      <c r="I78" s="35"/>
      <c r="L78" s="105" t="s">
        <v>169</v>
      </c>
      <c r="M78" s="106"/>
      <c r="N78" s="87"/>
      <c r="O78" s="106"/>
      <c r="P78" s="96" t="s">
        <v>204</v>
      </c>
      <c r="Q78" s="107">
        <v>1</v>
      </c>
      <c r="R78" s="92" t="s">
        <v>204</v>
      </c>
      <c r="S78" s="108"/>
    </row>
    <row r="79" spans="1:19" x14ac:dyDescent="0.25">
      <c r="A79" s="145"/>
      <c r="B79" s="3">
        <v>1</v>
      </c>
      <c r="C79" s="62" t="s">
        <v>163</v>
      </c>
      <c r="D79" s="62"/>
      <c r="E79" s="7"/>
      <c r="F79" s="35"/>
      <c r="G79" s="35"/>
      <c r="H79" s="35"/>
      <c r="I79" s="35"/>
      <c r="N79" s="104" t="s">
        <v>594</v>
      </c>
      <c r="P79" s="109" t="s">
        <v>204</v>
      </c>
      <c r="R79" s="6" t="s">
        <v>204</v>
      </c>
    </row>
    <row r="80" spans="1:19" x14ac:dyDescent="0.25">
      <c r="A80" s="145"/>
      <c r="B80" s="3">
        <v>1</v>
      </c>
      <c r="C80" s="62" t="s">
        <v>164</v>
      </c>
      <c r="D80" s="62"/>
      <c r="E80" s="7"/>
      <c r="F80" s="35"/>
      <c r="G80" s="35"/>
      <c r="H80" s="35"/>
      <c r="I80" s="35"/>
      <c r="L80" s="105" t="s">
        <v>169</v>
      </c>
      <c r="M80" s="106"/>
      <c r="N80" s="87"/>
      <c r="O80" s="106"/>
      <c r="P80" s="96" t="s">
        <v>205</v>
      </c>
      <c r="Q80" s="107">
        <v>1</v>
      </c>
      <c r="R80" s="92" t="s">
        <v>205</v>
      </c>
      <c r="S80" s="108"/>
    </row>
    <row r="81" spans="1:19" x14ac:dyDescent="0.25">
      <c r="A81" s="145"/>
      <c r="B81" s="3">
        <v>1</v>
      </c>
      <c r="C81" s="62" t="s">
        <v>164</v>
      </c>
      <c r="D81" s="62"/>
      <c r="E81" s="7"/>
      <c r="F81" s="35"/>
      <c r="G81" s="35"/>
      <c r="H81" s="35"/>
      <c r="I81" s="35"/>
      <c r="N81" s="104" t="s">
        <v>594</v>
      </c>
      <c r="P81" s="109" t="s">
        <v>205</v>
      </c>
      <c r="R81" s="6" t="s">
        <v>205</v>
      </c>
    </row>
    <row r="82" spans="1:19" x14ac:dyDescent="0.25">
      <c r="A82" s="145"/>
      <c r="B82" s="3">
        <v>2</v>
      </c>
      <c r="C82" s="62" t="s">
        <v>459</v>
      </c>
      <c r="D82" s="62" t="s">
        <v>465</v>
      </c>
      <c r="E82" s="7"/>
      <c r="F82" s="35"/>
      <c r="G82" s="35"/>
      <c r="H82" s="35"/>
      <c r="I82" s="35"/>
      <c r="L82" s="105" t="s">
        <v>169</v>
      </c>
      <c r="M82" s="106"/>
      <c r="N82" s="87"/>
      <c r="O82" s="106"/>
      <c r="P82" s="96" t="s">
        <v>142</v>
      </c>
      <c r="Q82" s="107">
        <v>1</v>
      </c>
      <c r="R82" s="92" t="s">
        <v>142</v>
      </c>
      <c r="S82" s="108"/>
    </row>
    <row r="83" spans="1:19" x14ac:dyDescent="0.25">
      <c r="A83" s="145"/>
      <c r="B83" s="3">
        <v>2</v>
      </c>
      <c r="C83" s="62" t="s">
        <v>454</v>
      </c>
      <c r="D83" s="62" t="s">
        <v>466</v>
      </c>
      <c r="E83" s="7"/>
      <c r="F83" s="35"/>
      <c r="G83" s="35"/>
      <c r="H83" s="35"/>
      <c r="I83" s="35"/>
      <c r="N83" s="104" t="s">
        <v>590</v>
      </c>
      <c r="P83" s="109" t="s">
        <v>142</v>
      </c>
      <c r="R83" s="6" t="s">
        <v>142</v>
      </c>
    </row>
    <row r="84" spans="1:19" x14ac:dyDescent="0.25">
      <c r="A84" s="145"/>
      <c r="B84" s="3">
        <v>12</v>
      </c>
      <c r="C84" s="62" t="s">
        <v>473</v>
      </c>
      <c r="D84" s="62" t="s">
        <v>470</v>
      </c>
      <c r="E84" s="7"/>
      <c r="F84" s="35"/>
      <c r="G84" s="35"/>
      <c r="H84" s="35"/>
      <c r="I84" s="35"/>
      <c r="L84" s="105" t="s">
        <v>169</v>
      </c>
      <c r="M84" s="106"/>
      <c r="N84" s="87"/>
      <c r="O84" s="106"/>
      <c r="P84" s="96" t="s">
        <v>206</v>
      </c>
      <c r="Q84" s="107">
        <v>1</v>
      </c>
      <c r="R84" s="92" t="s">
        <v>206</v>
      </c>
      <c r="S84" s="108"/>
    </row>
    <row r="85" spans="1:19" x14ac:dyDescent="0.25">
      <c r="A85" s="145"/>
      <c r="B85" s="3">
        <v>10</v>
      </c>
      <c r="C85" s="62" t="s">
        <v>458</v>
      </c>
      <c r="D85" s="62" t="s">
        <v>468</v>
      </c>
      <c r="E85" s="7"/>
      <c r="F85" s="35"/>
      <c r="G85" s="35"/>
      <c r="H85" s="35"/>
      <c r="I85" s="35"/>
      <c r="N85" s="104" t="s">
        <v>603</v>
      </c>
      <c r="P85" s="109" t="s">
        <v>206</v>
      </c>
      <c r="R85" s="6" t="s">
        <v>206</v>
      </c>
    </row>
    <row r="86" spans="1:19" x14ac:dyDescent="0.25">
      <c r="A86" s="145"/>
      <c r="B86" s="3">
        <v>4</v>
      </c>
      <c r="C86" s="62" t="s">
        <v>453</v>
      </c>
      <c r="D86" s="62"/>
      <c r="E86" s="7"/>
      <c r="F86" s="35"/>
      <c r="G86" s="35"/>
      <c r="H86" s="35"/>
      <c r="I86" s="35"/>
      <c r="L86" s="105" t="s">
        <v>169</v>
      </c>
      <c r="M86" s="106"/>
      <c r="N86" s="87"/>
      <c r="O86" s="106"/>
      <c r="P86" s="96" t="s">
        <v>151</v>
      </c>
      <c r="Q86" s="107">
        <v>1</v>
      </c>
      <c r="R86" s="92" t="s">
        <v>151</v>
      </c>
      <c r="S86" s="108"/>
    </row>
    <row r="87" spans="1:19" x14ac:dyDescent="0.25">
      <c r="N87" s="104" t="s">
        <v>608</v>
      </c>
      <c r="P87" s="109" t="s">
        <v>151</v>
      </c>
      <c r="R87" s="6" t="s">
        <v>151</v>
      </c>
    </row>
    <row r="88" spans="1:19" x14ac:dyDescent="0.25">
      <c r="L88" s="105" t="s">
        <v>169</v>
      </c>
      <c r="M88" s="106"/>
      <c r="N88" s="87"/>
      <c r="O88" s="106"/>
      <c r="P88" s="96" t="s">
        <v>150</v>
      </c>
      <c r="Q88" s="107">
        <v>1</v>
      </c>
      <c r="R88" s="92" t="s">
        <v>150</v>
      </c>
      <c r="S88" s="108"/>
    </row>
    <row r="89" spans="1:19" x14ac:dyDescent="0.25">
      <c r="N89" s="104" t="s">
        <v>605</v>
      </c>
      <c r="P89" s="109" t="s">
        <v>150</v>
      </c>
      <c r="R89" s="6" t="s">
        <v>150</v>
      </c>
    </row>
    <row r="90" spans="1:19" x14ac:dyDescent="0.25">
      <c r="L90" s="105" t="s">
        <v>169</v>
      </c>
      <c r="M90" s="106"/>
      <c r="N90" s="87"/>
      <c r="O90" s="106"/>
      <c r="P90" s="96" t="s">
        <v>147</v>
      </c>
      <c r="Q90" s="107">
        <v>1</v>
      </c>
      <c r="R90" s="92" t="s">
        <v>147</v>
      </c>
      <c r="S90" s="108"/>
    </row>
    <row r="91" spans="1:19" x14ac:dyDescent="0.25">
      <c r="N91" s="104" t="s">
        <v>436</v>
      </c>
      <c r="P91" s="109" t="s">
        <v>147</v>
      </c>
      <c r="R91" s="6" t="s">
        <v>147</v>
      </c>
    </row>
    <row r="92" spans="1:19" x14ac:dyDescent="0.25">
      <c r="L92" s="105" t="s">
        <v>169</v>
      </c>
      <c r="M92" s="106"/>
      <c r="N92" s="87"/>
      <c r="O92" s="106"/>
      <c r="P92" s="96" t="s">
        <v>207</v>
      </c>
      <c r="Q92" s="107">
        <v>1</v>
      </c>
      <c r="R92" s="92" t="s">
        <v>207</v>
      </c>
      <c r="S92" s="108"/>
    </row>
    <row r="93" spans="1:19" x14ac:dyDescent="0.25">
      <c r="N93" s="104" t="s">
        <v>606</v>
      </c>
      <c r="P93" s="109" t="s">
        <v>207</v>
      </c>
      <c r="R93" s="6" t="s">
        <v>207</v>
      </c>
    </row>
    <row r="94" spans="1:19" x14ac:dyDescent="0.25">
      <c r="L94" s="105" t="s">
        <v>169</v>
      </c>
      <c r="M94" s="106"/>
      <c r="N94" s="87"/>
      <c r="O94" s="106"/>
      <c r="P94" s="96" t="s">
        <v>208</v>
      </c>
      <c r="Q94" s="107">
        <v>1</v>
      </c>
      <c r="R94" s="92" t="s">
        <v>208</v>
      </c>
      <c r="S94" s="108"/>
    </row>
    <row r="95" spans="1:19" x14ac:dyDescent="0.25">
      <c r="N95" s="104" t="s">
        <v>607</v>
      </c>
      <c r="P95" s="109" t="s">
        <v>208</v>
      </c>
      <c r="R95" s="6" t="s">
        <v>208</v>
      </c>
    </row>
    <row r="96" spans="1:19" x14ac:dyDescent="0.25">
      <c r="L96" s="105" t="s">
        <v>169</v>
      </c>
      <c r="M96" s="106"/>
      <c r="N96" s="87"/>
      <c r="O96" s="106"/>
      <c r="P96" s="96" t="s">
        <v>209</v>
      </c>
      <c r="Q96" s="107">
        <v>1</v>
      </c>
      <c r="R96" s="92" t="s">
        <v>209</v>
      </c>
      <c r="S96" s="108"/>
    </row>
    <row r="97" spans="14:18" x14ac:dyDescent="0.25">
      <c r="N97" s="104" t="s">
        <v>601</v>
      </c>
      <c r="P97" s="109" t="s">
        <v>209</v>
      </c>
      <c r="R97" s="6" t="s">
        <v>209</v>
      </c>
    </row>
  </sheetData>
  <autoFilter ref="L3:S3">
    <sortState ref="L4:S97">
      <sortCondition ref="P3"/>
    </sortState>
  </autoFilter>
  <mergeCells count="5">
    <mergeCell ref="A55:A60"/>
    <mergeCell ref="A61:A86"/>
    <mergeCell ref="B1:E1"/>
    <mergeCell ref="A4:A49"/>
    <mergeCell ref="A50:A54"/>
  </mergeCells>
  <hyperlinks>
    <hyperlink ref="R21" r:id="rId1"/>
    <hyperlink ref="R53" r:id="rId2"/>
    <hyperlink ref="R51" r:id="rId3"/>
    <hyperlink ref="R47" r:id="rId4"/>
    <hyperlink ref="R31" r:id="rId5"/>
    <hyperlink ref="R23" r:id="rId6"/>
    <hyperlink ref="R43" r:id="rId7"/>
    <hyperlink ref="R39" r:id="rId8"/>
    <hyperlink ref="R41" r:id="rId9"/>
    <hyperlink ref="R37" r:id="rId10"/>
    <hyperlink ref="R6" r:id="rId11" display="https://de.misumi-ec.com/vona2/detail/221005517654/?HissuCode=22740.0013&amp;searchFlow=results2similartn"/>
    <hyperlink ref="R4" r:id="rId12" display="https://de.misumi-ec.com/vona2/detail/221005517643/?HissuCode=22730.0362&amp;searchFlow=results2similartn"/>
    <hyperlink ref="R45" r:id="rId13"/>
    <hyperlink ref="R59" r:id="rId14"/>
    <hyperlink ref="R87" r:id="rId15"/>
    <hyperlink ref="R95" r:id="rId16"/>
    <hyperlink ref="R93" r:id="rId17"/>
    <hyperlink ref="R89" r:id="rId18"/>
    <hyperlink ref="R33" r:id="rId19"/>
    <hyperlink ref="R35" r:id="rId20"/>
    <hyperlink ref="R91" r:id="rId21"/>
    <hyperlink ref="R11" r:id="rId22"/>
    <hyperlink ref="R85" r:id="rId23"/>
    <hyperlink ref="R61" r:id="rId24"/>
    <hyperlink ref="R73" r:id="rId25"/>
    <hyperlink ref="R63" r:id="rId26"/>
    <hyperlink ref="R81" r:id="rId27"/>
    <hyperlink ref="R69" r:id="rId28"/>
    <hyperlink ref="R97" r:id="rId29"/>
    <hyperlink ref="R9" r:id="rId30"/>
    <hyperlink ref="R15" r:id="rId31"/>
    <hyperlink ref="R55" r:id="rId32"/>
    <hyperlink ref="R71" r:id="rId33"/>
    <hyperlink ref="R67" r:id="rId34"/>
    <hyperlink ref="R57" r:id="rId35"/>
    <hyperlink ref="R75" r:id="rId36"/>
    <hyperlink ref="R17" r:id="rId37"/>
    <hyperlink ref="R76" r:id="rId38"/>
    <hyperlink ref="R64" r:id="rId39"/>
    <hyperlink ref="R79" r:id="rId40"/>
    <hyperlink ref="R29" r:id="rId41"/>
    <hyperlink ref="R13" r:id="rId42"/>
    <hyperlink ref="R49" r:id="rId43"/>
    <hyperlink ref="R25" r:id="rId44"/>
    <hyperlink ref="R27" r:id="rId45"/>
    <hyperlink ref="R19" r:id="rId46"/>
    <hyperlink ref="R83" r:id="rId47"/>
  </hyperlinks>
  <pageMargins left="0.7" right="0.7" top="0.75" bottom="0.75" header="0.3" footer="0.3"/>
  <drawing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0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0" sqref="D20"/>
    </sheetView>
  </sheetViews>
  <sheetFormatPr defaultColWidth="9.140625" defaultRowHeight="15" x14ac:dyDescent="0.25"/>
  <cols>
    <col min="1" max="1" width="7.140625" style="64" customWidth="1"/>
    <col min="2" max="2" width="7" bestFit="1" customWidth="1"/>
    <col min="3" max="3" width="54.5703125" bestFit="1" customWidth="1"/>
    <col min="4" max="4" width="40.5703125" bestFit="1" customWidth="1"/>
    <col min="5" max="5" width="1.7109375" style="35" customWidth="1"/>
    <col min="6" max="6" width="37.42578125" bestFit="1" customWidth="1"/>
    <col min="7" max="7" width="9" bestFit="1" customWidth="1"/>
    <col min="8" max="8" width="5.5703125" bestFit="1" customWidth="1"/>
  </cols>
  <sheetData>
    <row r="1" spans="1:8" ht="18.75" x14ac:dyDescent="0.3">
      <c r="B1" s="146" t="s">
        <v>431</v>
      </c>
      <c r="C1" s="146"/>
      <c r="D1" s="146"/>
      <c r="E1" s="34"/>
      <c r="F1" s="22"/>
      <c r="G1" s="22"/>
      <c r="H1" s="22"/>
    </row>
    <row r="2" spans="1:8" x14ac:dyDescent="0.25">
      <c r="B2" s="22"/>
      <c r="C2" s="22"/>
      <c r="D2" s="22"/>
    </row>
    <row r="3" spans="1:8" x14ac:dyDescent="0.25">
      <c r="A3" s="65"/>
      <c r="B3" s="63" t="s">
        <v>304</v>
      </c>
      <c r="C3" s="63" t="s">
        <v>305</v>
      </c>
      <c r="D3" s="40" t="s">
        <v>306</v>
      </c>
      <c r="E3" s="33"/>
      <c r="F3" s="28" t="s">
        <v>300</v>
      </c>
      <c r="G3" s="28" t="s">
        <v>301</v>
      </c>
      <c r="H3" s="28" t="s">
        <v>302</v>
      </c>
    </row>
    <row r="4" spans="1:8" x14ac:dyDescent="0.25">
      <c r="A4" s="145" t="s">
        <v>496</v>
      </c>
      <c r="B4" s="37">
        <v>2</v>
      </c>
      <c r="C4" s="53" t="s">
        <v>2</v>
      </c>
      <c r="D4" s="54"/>
      <c r="E4" s="29"/>
      <c r="F4" s="26" t="s">
        <v>303</v>
      </c>
      <c r="G4" s="26">
        <v>50</v>
      </c>
      <c r="H4" s="27">
        <v>1</v>
      </c>
    </row>
    <row r="5" spans="1:8" x14ac:dyDescent="0.25">
      <c r="A5" s="145"/>
      <c r="B5" s="37">
        <v>2</v>
      </c>
      <c r="C5" s="53" t="s">
        <v>3</v>
      </c>
      <c r="D5" s="37"/>
      <c r="F5" s="26" t="s">
        <v>503</v>
      </c>
      <c r="G5" s="26">
        <v>41</v>
      </c>
      <c r="H5" s="27">
        <f>G5/$G$4</f>
        <v>0.82</v>
      </c>
    </row>
    <row r="6" spans="1:8" x14ac:dyDescent="0.25">
      <c r="A6" s="145"/>
      <c r="B6" s="37">
        <v>6</v>
      </c>
      <c r="C6" s="53" t="s">
        <v>4</v>
      </c>
      <c r="D6" s="37"/>
      <c r="F6" s="26" t="s">
        <v>504</v>
      </c>
      <c r="G6" s="26">
        <v>7</v>
      </c>
      <c r="H6" s="39">
        <f>G6/$G$4</f>
        <v>0.14000000000000001</v>
      </c>
    </row>
    <row r="7" spans="1:8" x14ac:dyDescent="0.25">
      <c r="A7" s="145"/>
      <c r="B7" s="37">
        <v>2</v>
      </c>
      <c r="C7" s="53" t="s">
        <v>393</v>
      </c>
      <c r="D7" s="5"/>
      <c r="E7" s="31"/>
      <c r="F7" s="37" t="s">
        <v>505</v>
      </c>
      <c r="G7" s="26">
        <v>0</v>
      </c>
      <c r="H7" s="39">
        <f>G7/$G$4</f>
        <v>0</v>
      </c>
    </row>
    <row r="8" spans="1:8" x14ac:dyDescent="0.25">
      <c r="A8" s="145"/>
      <c r="B8" s="37">
        <v>1</v>
      </c>
      <c r="C8" s="53" t="s">
        <v>394</v>
      </c>
      <c r="D8" s="5"/>
      <c r="E8" s="31"/>
      <c r="F8" s="26" t="s">
        <v>506</v>
      </c>
      <c r="G8" s="26">
        <v>2</v>
      </c>
      <c r="H8" s="39">
        <f>G8/$G$4</f>
        <v>0.04</v>
      </c>
    </row>
    <row r="9" spans="1:8" x14ac:dyDescent="0.25">
      <c r="A9" s="145"/>
      <c r="B9" s="37">
        <v>1</v>
      </c>
      <c r="C9" s="53" t="s">
        <v>395</v>
      </c>
      <c r="D9" s="5"/>
      <c r="E9" s="31"/>
    </row>
    <row r="10" spans="1:8" x14ac:dyDescent="0.25">
      <c r="A10" s="145"/>
      <c r="B10" s="37">
        <v>1</v>
      </c>
      <c r="C10" s="53" t="s">
        <v>396</v>
      </c>
      <c r="D10" s="5"/>
      <c r="E10" s="31"/>
      <c r="F10" s="22"/>
      <c r="G10" s="22"/>
      <c r="H10" s="22"/>
    </row>
    <row r="11" spans="1:8" x14ac:dyDescent="0.25">
      <c r="A11" s="145"/>
      <c r="B11" s="37">
        <v>2</v>
      </c>
      <c r="C11" s="53" t="s">
        <v>397</v>
      </c>
      <c r="D11" s="37"/>
      <c r="F11" s="22"/>
      <c r="G11" s="22"/>
      <c r="H11" s="22"/>
    </row>
    <row r="12" spans="1:8" x14ac:dyDescent="0.25">
      <c r="A12" s="145"/>
      <c r="B12" s="37">
        <v>3</v>
      </c>
      <c r="C12" s="53" t="s">
        <v>398</v>
      </c>
      <c r="D12" s="37"/>
      <c r="F12" s="22"/>
      <c r="G12" s="22"/>
      <c r="H12" s="22"/>
    </row>
    <row r="13" spans="1:8" x14ac:dyDescent="0.25">
      <c r="A13" s="145"/>
      <c r="B13" s="37">
        <v>2</v>
      </c>
      <c r="C13" s="53" t="s">
        <v>399</v>
      </c>
      <c r="D13" s="37"/>
      <c r="F13" s="22"/>
      <c r="G13" s="22"/>
      <c r="H13" s="22"/>
    </row>
    <row r="14" spans="1:8" x14ac:dyDescent="0.25">
      <c r="A14" s="145"/>
      <c r="B14" s="37">
        <v>1</v>
      </c>
      <c r="C14" s="53" t="s">
        <v>400</v>
      </c>
      <c r="D14" s="37"/>
      <c r="F14" s="22"/>
      <c r="G14" s="22"/>
      <c r="H14" s="22"/>
    </row>
    <row r="15" spans="1:8" x14ac:dyDescent="0.25">
      <c r="A15" s="145"/>
      <c r="B15" s="37">
        <v>2</v>
      </c>
      <c r="C15" s="53" t="s">
        <v>401</v>
      </c>
      <c r="D15" s="37"/>
      <c r="F15" s="22"/>
      <c r="G15" s="22"/>
      <c r="H15" s="22"/>
    </row>
    <row r="16" spans="1:8" x14ac:dyDescent="0.25">
      <c r="A16" s="145"/>
      <c r="B16" s="37">
        <v>1</v>
      </c>
      <c r="C16" s="53" t="s">
        <v>402</v>
      </c>
      <c r="D16" s="37"/>
      <c r="F16" s="22"/>
      <c r="G16" s="22"/>
      <c r="H16" s="22"/>
    </row>
    <row r="17" spans="1:8" x14ac:dyDescent="0.25">
      <c r="A17" s="145"/>
      <c r="B17" s="37">
        <v>3</v>
      </c>
      <c r="C17" s="53" t="s">
        <v>403</v>
      </c>
      <c r="D17" s="37"/>
      <c r="F17" s="21"/>
      <c r="G17" s="21"/>
      <c r="H17" s="21"/>
    </row>
    <row r="18" spans="1:8" x14ac:dyDescent="0.25">
      <c r="A18" s="145"/>
      <c r="B18" s="37">
        <v>6</v>
      </c>
      <c r="C18" s="53" t="s">
        <v>404</v>
      </c>
      <c r="D18" s="37"/>
      <c r="F18" s="21"/>
      <c r="G18" s="21"/>
      <c r="H18" s="21"/>
    </row>
    <row r="19" spans="1:8" x14ac:dyDescent="0.25">
      <c r="A19" s="145"/>
      <c r="B19" s="37">
        <v>4</v>
      </c>
      <c r="C19" s="53" t="s">
        <v>405</v>
      </c>
      <c r="D19" s="37"/>
      <c r="F19" s="21"/>
      <c r="G19" s="21"/>
      <c r="H19" s="21"/>
    </row>
    <row r="20" spans="1:8" x14ac:dyDescent="0.25">
      <c r="A20" s="145"/>
      <c r="B20" s="37">
        <v>10</v>
      </c>
      <c r="C20" s="53" t="s">
        <v>406</v>
      </c>
      <c r="D20" s="37"/>
      <c r="F20" s="21"/>
      <c r="G20" s="21"/>
      <c r="H20" s="21"/>
    </row>
    <row r="21" spans="1:8" x14ac:dyDescent="0.25">
      <c r="A21" s="145"/>
      <c r="B21" s="37">
        <v>1</v>
      </c>
      <c r="C21" s="53" t="s">
        <v>407</v>
      </c>
      <c r="D21" s="37"/>
      <c r="F21" s="21"/>
      <c r="G21" s="21"/>
      <c r="H21" s="21"/>
    </row>
    <row r="22" spans="1:8" x14ac:dyDescent="0.25">
      <c r="A22" s="145"/>
      <c r="B22" s="37">
        <v>2</v>
      </c>
      <c r="C22" s="53" t="s">
        <v>408</v>
      </c>
      <c r="D22" s="37"/>
      <c r="F22" s="21"/>
      <c r="G22" s="21"/>
      <c r="H22" s="21"/>
    </row>
    <row r="23" spans="1:8" x14ac:dyDescent="0.25">
      <c r="A23" s="145"/>
      <c r="B23" s="37">
        <v>2</v>
      </c>
      <c r="C23" s="53" t="s">
        <v>409</v>
      </c>
      <c r="D23" s="37"/>
      <c r="F23" s="21"/>
      <c r="G23" s="21"/>
      <c r="H23" s="21"/>
    </row>
    <row r="24" spans="1:8" x14ac:dyDescent="0.25">
      <c r="A24" s="145"/>
      <c r="B24" s="37">
        <v>2</v>
      </c>
      <c r="C24" s="53" t="s">
        <v>410</v>
      </c>
      <c r="D24" s="37"/>
      <c r="F24" s="21"/>
      <c r="G24" s="21"/>
      <c r="H24" s="21"/>
    </row>
    <row r="25" spans="1:8" x14ac:dyDescent="0.25">
      <c r="A25" s="145"/>
      <c r="B25" s="37">
        <v>1</v>
      </c>
      <c r="C25" s="53" t="s">
        <v>411</v>
      </c>
      <c r="D25" s="37"/>
      <c r="F25" s="21"/>
      <c r="G25" s="21"/>
      <c r="H25" s="21"/>
    </row>
    <row r="26" spans="1:8" x14ac:dyDescent="0.25">
      <c r="A26" s="145"/>
      <c r="B26" s="37">
        <v>2</v>
      </c>
      <c r="C26" s="53" t="s">
        <v>412</v>
      </c>
      <c r="D26" s="37"/>
      <c r="F26" s="21"/>
      <c r="G26" s="21"/>
      <c r="H26" s="21"/>
    </row>
    <row r="27" spans="1:8" x14ac:dyDescent="0.25">
      <c r="A27" s="145"/>
      <c r="B27" s="37">
        <v>2</v>
      </c>
      <c r="C27" s="53" t="s">
        <v>413</v>
      </c>
      <c r="D27" s="37"/>
      <c r="F27" s="21"/>
      <c r="G27" s="21"/>
      <c r="H27" s="21"/>
    </row>
    <row r="28" spans="1:8" x14ac:dyDescent="0.25">
      <c r="A28" s="145"/>
      <c r="B28" s="37">
        <v>9</v>
      </c>
      <c r="C28" s="53" t="s">
        <v>414</v>
      </c>
      <c r="D28" s="37"/>
      <c r="F28" s="21"/>
      <c r="G28" s="21"/>
      <c r="H28" s="21"/>
    </row>
    <row r="29" spans="1:8" x14ac:dyDescent="0.25">
      <c r="A29" s="145"/>
      <c r="B29" s="37">
        <v>9</v>
      </c>
      <c r="C29" s="53" t="s">
        <v>415</v>
      </c>
      <c r="D29" s="37"/>
      <c r="F29" s="21"/>
      <c r="G29" s="21"/>
      <c r="H29" s="21"/>
    </row>
    <row r="30" spans="1:8" x14ac:dyDescent="0.25">
      <c r="A30" s="145"/>
      <c r="B30" s="37">
        <v>9</v>
      </c>
      <c r="C30" s="53" t="s">
        <v>416</v>
      </c>
      <c r="D30" s="37"/>
      <c r="F30" s="21"/>
      <c r="G30" s="21"/>
      <c r="H30" s="21"/>
    </row>
    <row r="31" spans="1:8" x14ac:dyDescent="0.25">
      <c r="A31" s="145"/>
      <c r="B31" s="37">
        <v>70</v>
      </c>
      <c r="C31" s="53" t="s">
        <v>417</v>
      </c>
      <c r="D31" s="37"/>
      <c r="F31" s="21"/>
      <c r="G31" s="21"/>
      <c r="H31" s="21"/>
    </row>
    <row r="32" spans="1:8" x14ac:dyDescent="0.25">
      <c r="A32" s="145"/>
      <c r="B32" s="37">
        <v>2</v>
      </c>
      <c r="C32" s="53" t="s">
        <v>418</v>
      </c>
      <c r="D32" s="37"/>
      <c r="F32" s="21"/>
      <c r="G32" s="21"/>
      <c r="H32" s="21"/>
    </row>
    <row r="33" spans="1:8" x14ac:dyDescent="0.25">
      <c r="A33" s="145"/>
      <c r="B33" s="37">
        <v>3</v>
      </c>
      <c r="C33" s="53" t="s">
        <v>419</v>
      </c>
      <c r="D33" s="37"/>
      <c r="F33" s="21"/>
      <c r="G33" s="21"/>
      <c r="H33" s="21"/>
    </row>
    <row r="34" spans="1:8" x14ac:dyDescent="0.25">
      <c r="A34" s="145"/>
      <c r="B34" s="37">
        <v>8</v>
      </c>
      <c r="C34" s="53" t="s">
        <v>420</v>
      </c>
      <c r="D34" s="37"/>
      <c r="F34" s="21"/>
      <c r="G34" s="21"/>
      <c r="H34" s="21"/>
    </row>
    <row r="35" spans="1:8" x14ac:dyDescent="0.25">
      <c r="A35" s="145"/>
      <c r="B35" s="37">
        <v>4</v>
      </c>
      <c r="C35" s="53" t="s">
        <v>421</v>
      </c>
      <c r="D35" s="37"/>
      <c r="F35" s="21"/>
      <c r="G35" s="21"/>
      <c r="H35" s="21"/>
    </row>
    <row r="36" spans="1:8" x14ac:dyDescent="0.25">
      <c r="A36" s="145"/>
      <c r="B36" s="37">
        <v>5</v>
      </c>
      <c r="C36" s="53" t="s">
        <v>5</v>
      </c>
      <c r="D36" s="37"/>
      <c r="F36" s="21"/>
      <c r="G36" s="21"/>
      <c r="H36" s="21"/>
    </row>
    <row r="37" spans="1:8" x14ac:dyDescent="0.25">
      <c r="A37" s="145"/>
      <c r="B37" s="37">
        <v>2</v>
      </c>
      <c r="C37" s="53" t="s">
        <v>6</v>
      </c>
      <c r="D37" s="37"/>
      <c r="F37" s="21"/>
      <c r="G37" s="21"/>
      <c r="H37" s="21"/>
    </row>
    <row r="38" spans="1:8" x14ac:dyDescent="0.25">
      <c r="A38" s="145"/>
      <c r="B38" s="37">
        <v>4</v>
      </c>
      <c r="C38" s="53" t="s">
        <v>328</v>
      </c>
      <c r="D38" s="37"/>
      <c r="F38" s="21"/>
      <c r="G38" s="21"/>
      <c r="H38" s="21"/>
    </row>
    <row r="39" spans="1:8" x14ac:dyDescent="0.25">
      <c r="A39" s="145"/>
      <c r="B39" s="37">
        <v>1</v>
      </c>
      <c r="C39" s="53" t="s">
        <v>422</v>
      </c>
      <c r="D39" s="37"/>
      <c r="F39" s="21"/>
      <c r="G39" s="21"/>
      <c r="H39" s="21"/>
    </row>
    <row r="40" spans="1:8" x14ac:dyDescent="0.25">
      <c r="A40" s="145"/>
      <c r="B40" s="37">
        <v>1</v>
      </c>
      <c r="C40" s="53" t="s">
        <v>423</v>
      </c>
      <c r="D40" s="37"/>
      <c r="F40" s="21"/>
      <c r="G40" s="21"/>
      <c r="H40" s="21"/>
    </row>
    <row r="41" spans="1:8" x14ac:dyDescent="0.25">
      <c r="A41" s="145"/>
      <c r="B41" s="37">
        <v>1</v>
      </c>
      <c r="C41" s="53" t="s">
        <v>424</v>
      </c>
      <c r="D41" s="37"/>
      <c r="F41" s="21"/>
      <c r="G41" s="21"/>
      <c r="H41" s="21"/>
    </row>
    <row r="42" spans="1:8" x14ac:dyDescent="0.25">
      <c r="A42" s="145"/>
      <c r="B42" s="37">
        <v>1</v>
      </c>
      <c r="C42" s="53" t="s">
        <v>425</v>
      </c>
      <c r="D42" s="37"/>
      <c r="F42" s="21"/>
      <c r="G42" s="21"/>
      <c r="H42" s="21"/>
    </row>
    <row r="43" spans="1:8" x14ac:dyDescent="0.25">
      <c r="A43" s="145"/>
      <c r="B43" s="37">
        <v>6</v>
      </c>
      <c r="C43" s="53" t="s">
        <v>7</v>
      </c>
      <c r="D43" s="37"/>
      <c r="F43" s="21"/>
      <c r="G43" s="21"/>
      <c r="H43" s="21"/>
    </row>
    <row r="44" spans="1:8" x14ac:dyDescent="0.25">
      <c r="A44" s="145"/>
      <c r="B44" s="37">
        <v>2</v>
      </c>
      <c r="C44" s="53" t="s">
        <v>426</v>
      </c>
      <c r="D44" s="37"/>
      <c r="F44" s="21"/>
      <c r="G44" s="21"/>
      <c r="H44" s="21"/>
    </row>
    <row r="45" spans="1:8" x14ac:dyDescent="0.25">
      <c r="A45" s="145" t="s">
        <v>499</v>
      </c>
      <c r="B45" s="37"/>
      <c r="C45" s="55"/>
      <c r="D45" s="37"/>
      <c r="F45" s="21"/>
      <c r="G45" s="21"/>
      <c r="H45" s="21"/>
    </row>
    <row r="46" spans="1:8" x14ac:dyDescent="0.25">
      <c r="A46" s="145"/>
      <c r="B46" s="37"/>
      <c r="C46" s="55"/>
      <c r="D46" s="5"/>
      <c r="E46" s="31"/>
      <c r="F46" s="21"/>
      <c r="G46" s="21"/>
      <c r="H46" s="21"/>
    </row>
    <row r="47" spans="1:8" s="35" customFormat="1" x14ac:dyDescent="0.25">
      <c r="A47" s="145"/>
      <c r="B47" s="37"/>
      <c r="C47" s="55"/>
      <c r="D47" s="5"/>
      <c r="E47" s="31"/>
    </row>
    <row r="48" spans="1:8" s="35" customFormat="1" x14ac:dyDescent="0.25">
      <c r="A48" s="145"/>
      <c r="B48" s="37"/>
      <c r="C48" s="55"/>
      <c r="D48" s="5"/>
      <c r="E48" s="31"/>
    </row>
    <row r="49" spans="1:8" s="35" customFormat="1" x14ac:dyDescent="0.25">
      <c r="A49" s="145"/>
      <c r="B49" s="37"/>
      <c r="C49" s="55"/>
      <c r="D49" s="5"/>
      <c r="E49" s="31"/>
    </row>
    <row r="50" spans="1:8" x14ac:dyDescent="0.25">
      <c r="A50" s="145"/>
      <c r="B50" s="37"/>
      <c r="C50" s="55"/>
      <c r="D50" s="5"/>
      <c r="E50" s="31"/>
      <c r="F50" s="21"/>
      <c r="G50" s="21"/>
      <c r="H50" s="21"/>
    </row>
    <row r="51" spans="1:8" x14ac:dyDescent="0.25">
      <c r="A51" s="145"/>
      <c r="B51" s="37"/>
      <c r="C51" s="55"/>
      <c r="D51" s="5"/>
      <c r="E51" s="31"/>
      <c r="F51" s="21"/>
      <c r="G51" s="21"/>
      <c r="H51" s="21"/>
    </row>
    <row r="52" spans="1:8" x14ac:dyDescent="0.25">
      <c r="A52" s="145" t="s">
        <v>497</v>
      </c>
      <c r="B52" s="37">
        <v>2</v>
      </c>
      <c r="C52" s="56" t="s">
        <v>427</v>
      </c>
      <c r="D52" s="37" t="s">
        <v>18</v>
      </c>
      <c r="F52" s="21"/>
      <c r="G52" s="21"/>
      <c r="H52" s="21"/>
    </row>
    <row r="53" spans="1:8" x14ac:dyDescent="0.25">
      <c r="A53" s="145"/>
      <c r="B53" s="37">
        <v>2</v>
      </c>
      <c r="C53" s="56" t="s">
        <v>428</v>
      </c>
      <c r="D53" s="37" t="s">
        <v>18</v>
      </c>
      <c r="F53" s="21"/>
      <c r="G53" s="21"/>
      <c r="H53" s="21"/>
    </row>
    <row r="54" spans="1:8" x14ac:dyDescent="0.25">
      <c r="A54" s="145"/>
      <c r="B54" s="37">
        <v>2</v>
      </c>
      <c r="C54" s="56" t="s">
        <v>10</v>
      </c>
      <c r="D54" s="37" t="s">
        <v>19</v>
      </c>
      <c r="F54" s="21"/>
      <c r="G54" s="21"/>
      <c r="H54" s="21"/>
    </row>
    <row r="55" spans="1:8" x14ac:dyDescent="0.25">
      <c r="A55" s="145"/>
      <c r="B55" s="37">
        <v>1</v>
      </c>
      <c r="C55" s="57" t="s">
        <v>11</v>
      </c>
      <c r="D55" s="37" t="s">
        <v>20</v>
      </c>
      <c r="F55" s="21"/>
      <c r="G55" s="21"/>
      <c r="H55" s="21"/>
    </row>
    <row r="56" spans="1:8" x14ac:dyDescent="0.25">
      <c r="A56" s="145"/>
      <c r="B56" s="37">
        <v>1</v>
      </c>
      <c r="C56" s="56" t="s">
        <v>12</v>
      </c>
      <c r="D56" s="37" t="s">
        <v>21</v>
      </c>
      <c r="F56" s="21"/>
      <c r="G56" s="21"/>
      <c r="H56" s="21"/>
    </row>
    <row r="57" spans="1:8" x14ac:dyDescent="0.25">
      <c r="A57" s="145"/>
      <c r="B57" s="37">
        <v>1</v>
      </c>
      <c r="C57" s="58" t="s">
        <v>13</v>
      </c>
      <c r="D57" s="37" t="s">
        <v>22</v>
      </c>
      <c r="F57" s="21"/>
      <c r="G57" s="21"/>
      <c r="H57" s="21"/>
    </row>
    <row r="58" spans="1:8" x14ac:dyDescent="0.25">
      <c r="A58" s="145"/>
      <c r="B58" s="37">
        <v>1</v>
      </c>
      <c r="C58" s="59" t="s">
        <v>14</v>
      </c>
      <c r="D58" s="37" t="s">
        <v>23</v>
      </c>
      <c r="F58" s="21"/>
      <c r="G58" s="21"/>
      <c r="H58" s="21"/>
    </row>
    <row r="59" spans="1:8" x14ac:dyDescent="0.25">
      <c r="A59" s="145"/>
      <c r="B59" s="37"/>
      <c r="C59" s="56"/>
      <c r="D59" s="37"/>
      <c r="F59" s="21"/>
      <c r="G59" s="21"/>
      <c r="H59" s="21"/>
    </row>
    <row r="60" spans="1:8" x14ac:dyDescent="0.25">
      <c r="A60" s="145"/>
      <c r="B60" s="37"/>
      <c r="C60" s="56"/>
      <c r="D60" s="37"/>
      <c r="F60" s="21"/>
      <c r="G60" s="21"/>
      <c r="H60" s="21"/>
    </row>
    <row r="61" spans="1:8" x14ac:dyDescent="0.25">
      <c r="A61" s="145"/>
      <c r="B61" s="37"/>
      <c r="C61" s="56"/>
      <c r="D61" s="37"/>
      <c r="F61" s="21"/>
      <c r="G61" s="21"/>
      <c r="H61" s="21"/>
    </row>
    <row r="62" spans="1:8" x14ac:dyDescent="0.25">
      <c r="A62" s="145" t="s">
        <v>498</v>
      </c>
      <c r="B62" s="37">
        <v>1</v>
      </c>
      <c r="C62" s="60" t="s">
        <v>16</v>
      </c>
      <c r="D62" s="37"/>
      <c r="F62" s="21"/>
      <c r="G62" s="21"/>
      <c r="H62" s="21"/>
    </row>
    <row r="63" spans="1:8" x14ac:dyDescent="0.25">
      <c r="A63" s="145"/>
      <c r="B63" s="37">
        <v>2</v>
      </c>
      <c r="C63" s="60" t="s">
        <v>17</v>
      </c>
      <c r="D63" s="37"/>
      <c r="F63" s="21"/>
      <c r="G63" s="21"/>
      <c r="H63" s="21"/>
    </row>
    <row r="64" spans="1:8" x14ac:dyDescent="0.25">
      <c r="A64" s="145"/>
      <c r="B64" s="37"/>
      <c r="C64" s="61"/>
      <c r="D64" s="37"/>
      <c r="F64" s="21"/>
      <c r="G64" s="21"/>
      <c r="H64" s="21"/>
    </row>
    <row r="65" spans="1:8" s="35" customFormat="1" x14ac:dyDescent="0.25">
      <c r="A65" s="145"/>
      <c r="B65" s="37"/>
      <c r="C65" s="61"/>
      <c r="D65" s="37"/>
    </row>
    <row r="66" spans="1:8" x14ac:dyDescent="0.25">
      <c r="A66" s="145"/>
      <c r="B66" s="37"/>
      <c r="C66" s="60"/>
      <c r="D66" s="37"/>
      <c r="F66" s="21"/>
      <c r="G66" s="21"/>
      <c r="H66" s="21"/>
    </row>
    <row r="67" spans="1:8" x14ac:dyDescent="0.25">
      <c r="A67" s="145"/>
      <c r="B67" s="37"/>
      <c r="C67" s="60"/>
      <c r="D67" s="5"/>
      <c r="E67" s="31"/>
      <c r="F67" s="21"/>
      <c r="G67" s="21"/>
      <c r="H67" s="21"/>
    </row>
    <row r="68" spans="1:8" x14ac:dyDescent="0.25">
      <c r="B68" s="21"/>
      <c r="C68" s="21"/>
      <c r="D68" s="21"/>
      <c r="F68" s="21"/>
      <c r="G68" s="21"/>
      <c r="H68" s="21"/>
    </row>
    <row r="69" spans="1:8" x14ac:dyDescent="0.25">
      <c r="B69" s="21"/>
      <c r="C69" s="21"/>
      <c r="D69" s="21"/>
      <c r="F69" s="21"/>
      <c r="G69" s="21"/>
      <c r="H69" s="21"/>
    </row>
    <row r="70" spans="1:8" x14ac:dyDescent="0.25">
      <c r="B70" s="21"/>
      <c r="C70" s="21"/>
      <c r="D70" s="21"/>
      <c r="F70" s="21"/>
      <c r="G70" s="21"/>
      <c r="H70" s="21"/>
    </row>
    <row r="71" spans="1:8" x14ac:dyDescent="0.25">
      <c r="B71" s="21"/>
      <c r="C71" s="21"/>
      <c r="D71" s="21"/>
      <c r="F71" s="21"/>
      <c r="G71" s="21"/>
      <c r="H71" s="21"/>
    </row>
    <row r="72" spans="1:8" x14ac:dyDescent="0.25">
      <c r="B72" s="21"/>
      <c r="C72" s="21"/>
      <c r="D72" s="21"/>
      <c r="F72" s="21"/>
      <c r="G72" s="21"/>
      <c r="H72" s="21"/>
    </row>
    <row r="73" spans="1:8" x14ac:dyDescent="0.25">
      <c r="B73" s="21"/>
      <c r="C73" s="21"/>
      <c r="D73" s="21"/>
      <c r="F73" s="21"/>
      <c r="G73" s="21"/>
      <c r="H73" s="21"/>
    </row>
    <row r="74" spans="1:8" x14ac:dyDescent="0.25">
      <c r="B74" s="21"/>
      <c r="C74" s="21"/>
      <c r="D74" s="21"/>
      <c r="F74" s="21"/>
      <c r="G74" s="21"/>
      <c r="H74" s="21"/>
    </row>
    <row r="75" spans="1:8" x14ac:dyDescent="0.25">
      <c r="B75" s="21"/>
      <c r="C75" s="21"/>
      <c r="D75" s="21"/>
      <c r="F75" s="21"/>
      <c r="G75" s="21"/>
      <c r="H75" s="21"/>
    </row>
    <row r="76" spans="1:8" x14ac:dyDescent="0.25">
      <c r="B76" s="21"/>
      <c r="C76" s="21"/>
      <c r="D76" s="21"/>
      <c r="F76" s="21"/>
      <c r="G76" s="21"/>
      <c r="H76" s="21"/>
    </row>
    <row r="77" spans="1:8" x14ac:dyDescent="0.25">
      <c r="B77" s="21"/>
      <c r="C77" s="21"/>
      <c r="D77" s="21"/>
      <c r="F77" s="21"/>
      <c r="G77" s="21"/>
      <c r="H77" s="21"/>
    </row>
    <row r="78" spans="1:8" x14ac:dyDescent="0.25">
      <c r="B78" s="24"/>
      <c r="C78" s="24"/>
      <c r="D78" s="24"/>
      <c r="E78" s="30"/>
      <c r="F78" s="21"/>
      <c r="G78" s="21"/>
      <c r="H78" s="21"/>
    </row>
    <row r="79" spans="1:8" x14ac:dyDescent="0.25">
      <c r="B79" s="24"/>
      <c r="C79" s="23"/>
      <c r="D79" s="24"/>
      <c r="E79" s="30"/>
      <c r="F79" s="21"/>
      <c r="G79" s="21"/>
      <c r="H79" s="21"/>
    </row>
    <row r="80" spans="1:8" x14ac:dyDescent="0.25">
      <c r="B80" s="24"/>
      <c r="C80" s="24"/>
      <c r="D80" s="24"/>
      <c r="E80" s="30"/>
      <c r="F80" s="21"/>
      <c r="G80" s="21"/>
      <c r="H80" s="21"/>
    </row>
    <row r="81" spans="2:8" x14ac:dyDescent="0.25">
      <c r="B81" s="24"/>
      <c r="C81" s="24"/>
      <c r="D81" s="24"/>
      <c r="E81" s="30"/>
      <c r="F81" s="21"/>
      <c r="G81" s="21"/>
      <c r="H81" s="21"/>
    </row>
    <row r="82" spans="2:8" x14ac:dyDescent="0.25">
      <c r="B82" s="24"/>
      <c r="C82" s="23"/>
      <c r="D82" s="24"/>
      <c r="E82" s="30"/>
      <c r="F82" s="21"/>
      <c r="G82" s="21"/>
      <c r="H82" s="21"/>
    </row>
    <row r="83" spans="2:8" x14ac:dyDescent="0.25">
      <c r="B83" s="24"/>
      <c r="C83" s="24"/>
      <c r="D83" s="24"/>
      <c r="E83" s="30"/>
      <c r="F83" s="21"/>
      <c r="G83" s="21"/>
      <c r="H83" s="21"/>
    </row>
    <row r="84" spans="2:8" x14ac:dyDescent="0.25">
      <c r="B84" s="24"/>
      <c r="C84" s="23"/>
      <c r="D84" s="24"/>
      <c r="E84" s="30"/>
      <c r="F84" s="21"/>
      <c r="G84" s="21"/>
      <c r="H84" s="21"/>
    </row>
    <row r="85" spans="2:8" x14ac:dyDescent="0.25">
      <c r="B85" s="24"/>
      <c r="C85" s="23"/>
      <c r="D85" s="24"/>
      <c r="E85" s="30"/>
      <c r="F85" s="21"/>
      <c r="G85" s="21"/>
      <c r="H85" s="21"/>
    </row>
    <row r="86" spans="2:8" x14ac:dyDescent="0.25">
      <c r="B86" s="24"/>
      <c r="C86" s="23"/>
      <c r="D86" s="24"/>
      <c r="E86" s="30"/>
      <c r="F86" s="21"/>
      <c r="G86" s="21"/>
      <c r="H86" s="21"/>
    </row>
    <row r="87" spans="2:8" x14ac:dyDescent="0.25">
      <c r="B87" s="24"/>
      <c r="C87" s="23"/>
      <c r="D87" s="24"/>
      <c r="E87" s="30"/>
      <c r="F87" s="21"/>
      <c r="G87" s="21"/>
      <c r="H87" s="21"/>
    </row>
    <row r="88" spans="2:8" x14ac:dyDescent="0.25">
      <c r="B88" s="24"/>
      <c r="C88" s="23"/>
      <c r="D88" s="24"/>
      <c r="E88" s="30"/>
      <c r="F88" s="21"/>
      <c r="G88" s="21"/>
      <c r="H88" s="21"/>
    </row>
    <row r="89" spans="2:8" x14ac:dyDescent="0.25">
      <c r="B89" s="24"/>
      <c r="C89" s="23"/>
      <c r="D89" s="24"/>
      <c r="E89" s="30"/>
      <c r="F89" s="21"/>
      <c r="G89" s="21"/>
      <c r="H89" s="21"/>
    </row>
    <row r="90" spans="2:8" x14ac:dyDescent="0.25">
      <c r="B90" s="24"/>
      <c r="C90" s="24"/>
      <c r="D90" s="24"/>
      <c r="E90" s="30"/>
      <c r="F90" s="21"/>
      <c r="G90" s="21"/>
      <c r="H90" s="21"/>
    </row>
    <row r="91" spans="2:8" x14ac:dyDescent="0.25">
      <c r="B91" s="24"/>
      <c r="C91" s="23"/>
      <c r="D91" s="24"/>
      <c r="E91" s="30"/>
      <c r="F91" s="21"/>
      <c r="G91" s="21"/>
      <c r="H91" s="21"/>
    </row>
    <row r="92" spans="2:8" x14ac:dyDescent="0.25">
      <c r="B92" s="24"/>
      <c r="C92" s="23"/>
      <c r="D92" s="24"/>
      <c r="E92" s="30"/>
      <c r="F92" s="21"/>
      <c r="G92" s="21"/>
      <c r="H92" s="21"/>
    </row>
    <row r="93" spans="2:8" x14ac:dyDescent="0.25">
      <c r="B93" s="24"/>
      <c r="C93" s="23"/>
      <c r="D93" s="25"/>
      <c r="E93" s="31"/>
      <c r="F93" s="21"/>
      <c r="G93" s="21"/>
      <c r="H93" s="21"/>
    </row>
    <row r="94" spans="2:8" x14ac:dyDescent="0.25">
      <c r="B94" s="24"/>
      <c r="C94" s="23"/>
      <c r="D94" s="25"/>
      <c r="E94" s="31"/>
      <c r="F94" s="21"/>
      <c r="G94" s="21"/>
      <c r="H94" s="21"/>
    </row>
    <row r="95" spans="2:8" x14ac:dyDescent="0.25">
      <c r="B95" s="24"/>
      <c r="C95" s="23"/>
      <c r="D95" s="24"/>
      <c r="E95" s="30"/>
      <c r="F95" s="21"/>
      <c r="G95" s="21"/>
      <c r="H95" s="21"/>
    </row>
    <row r="96" spans="2:8" x14ac:dyDescent="0.25">
      <c r="B96" s="24"/>
      <c r="C96" s="23"/>
      <c r="D96" s="24"/>
      <c r="E96" s="30"/>
      <c r="F96" s="21"/>
      <c r="G96" s="21"/>
      <c r="H96" s="21"/>
    </row>
    <row r="97" spans="2:8" x14ac:dyDescent="0.25">
      <c r="B97" s="24"/>
      <c r="C97" s="23"/>
      <c r="D97" s="25"/>
      <c r="E97" s="31"/>
      <c r="F97" s="21"/>
      <c r="G97" s="21"/>
      <c r="H97" s="21"/>
    </row>
    <row r="98" spans="2:8" x14ac:dyDescent="0.25">
      <c r="B98" s="24"/>
      <c r="C98" s="24"/>
      <c r="D98" s="24"/>
      <c r="E98" s="30"/>
      <c r="F98" s="21"/>
      <c r="G98" s="21"/>
      <c r="H98" s="21"/>
    </row>
    <row r="99" spans="2:8" x14ac:dyDescent="0.25">
      <c r="B99" s="24"/>
      <c r="C99" s="23"/>
      <c r="D99" s="24"/>
      <c r="E99" s="30"/>
      <c r="F99" s="21"/>
      <c r="G99" s="21"/>
      <c r="H99" s="21"/>
    </row>
    <row r="100" spans="2:8" x14ac:dyDescent="0.25">
      <c r="B100" s="24"/>
      <c r="C100" s="23"/>
      <c r="D100" s="25"/>
      <c r="E100" s="31"/>
      <c r="F100" s="21"/>
      <c r="G100" s="21"/>
      <c r="H100" s="21"/>
    </row>
    <row r="101" spans="2:8" x14ac:dyDescent="0.25">
      <c r="B101" s="24"/>
      <c r="C101" s="23"/>
      <c r="D101" s="25"/>
      <c r="E101" s="31"/>
      <c r="F101" s="21"/>
      <c r="G101" s="21"/>
      <c r="H101" s="21"/>
    </row>
    <row r="102" spans="2:8" x14ac:dyDescent="0.25">
      <c r="B102" s="24"/>
      <c r="C102" s="23"/>
      <c r="D102" s="25"/>
      <c r="E102" s="31"/>
      <c r="F102" s="21"/>
      <c r="G102" s="21"/>
      <c r="H102" s="21"/>
    </row>
    <row r="103" spans="2:8" x14ac:dyDescent="0.25">
      <c r="B103" s="24"/>
      <c r="C103" s="23"/>
      <c r="D103" s="25"/>
      <c r="E103" s="31"/>
      <c r="F103" s="21"/>
      <c r="G103" s="21"/>
      <c r="H103" s="21"/>
    </row>
  </sheetData>
  <mergeCells count="5">
    <mergeCell ref="A52:A61"/>
    <mergeCell ref="A62:A67"/>
    <mergeCell ref="B1:D1"/>
    <mergeCell ref="A4:A44"/>
    <mergeCell ref="A45:A5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9" sqref="B19"/>
    </sheetView>
  </sheetViews>
  <sheetFormatPr defaultColWidth="9.140625" defaultRowHeight="15" x14ac:dyDescent="0.25"/>
  <cols>
    <col min="1" max="1" width="33.85546875" bestFit="1" customWidth="1"/>
    <col min="2" max="2" width="77" bestFit="1" customWidth="1"/>
  </cols>
  <sheetData>
    <row r="1" spans="1:2" x14ac:dyDescent="0.25">
      <c r="A1" s="100" t="s">
        <v>299</v>
      </c>
      <c r="B1" s="99" t="s">
        <v>620</v>
      </c>
    </row>
    <row r="2" spans="1:2" x14ac:dyDescent="0.25">
      <c r="A2" s="115" t="s">
        <v>516</v>
      </c>
      <c r="B2" s="92" t="s">
        <v>631</v>
      </c>
    </row>
    <row r="3" spans="1:2" x14ac:dyDescent="0.25">
      <c r="A3" s="115" t="s">
        <v>564</v>
      </c>
      <c r="B3" s="92" t="s">
        <v>631</v>
      </c>
    </row>
    <row r="4" spans="1:2" x14ac:dyDescent="0.25">
      <c r="A4" s="115" t="s">
        <v>563</v>
      </c>
      <c r="B4" s="92" t="s">
        <v>631</v>
      </c>
    </row>
    <row r="5" spans="1:2" x14ac:dyDescent="0.25">
      <c r="A5" s="115" t="s">
        <v>562</v>
      </c>
      <c r="B5" s="92" t="s">
        <v>631</v>
      </c>
    </row>
    <row r="6" spans="1:2" s="35" customFormat="1" x14ac:dyDescent="0.25">
      <c r="A6" s="115"/>
      <c r="B6" s="92"/>
    </row>
    <row r="7" spans="1:2" x14ac:dyDescent="0.25">
      <c r="A7" s="115" t="s">
        <v>536</v>
      </c>
      <c r="B7" s="111" t="s">
        <v>632</v>
      </c>
    </row>
    <row r="8" spans="1:2" x14ac:dyDescent="0.25">
      <c r="A8" s="115" t="s">
        <v>551</v>
      </c>
      <c r="B8" s="111" t="s">
        <v>632</v>
      </c>
    </row>
    <row r="9" spans="1:2" x14ac:dyDescent="0.25">
      <c r="A9" s="115" t="s">
        <v>552</v>
      </c>
      <c r="B9" s="111" t="s">
        <v>632</v>
      </c>
    </row>
    <row r="10" spans="1:2" x14ac:dyDescent="0.25">
      <c r="A10" s="115" t="s">
        <v>534</v>
      </c>
      <c r="B10" s="112" t="s">
        <v>632</v>
      </c>
    </row>
    <row r="11" spans="1:2" x14ac:dyDescent="0.25">
      <c r="A11" s="115" t="s">
        <v>535</v>
      </c>
      <c r="B11" s="111" t="s">
        <v>632</v>
      </c>
    </row>
    <row r="12" spans="1:2" s="35" customFormat="1" x14ac:dyDescent="0.25">
      <c r="A12" s="115"/>
      <c r="B12" s="111"/>
    </row>
    <row r="13" spans="1:2" x14ac:dyDescent="0.25">
      <c r="A13" s="115" t="s">
        <v>517</v>
      </c>
      <c r="B13" s="112" t="s">
        <v>623</v>
      </c>
    </row>
    <row r="14" spans="1:2" x14ac:dyDescent="0.25">
      <c r="A14" s="115" t="s">
        <v>556</v>
      </c>
      <c r="B14" s="111" t="s">
        <v>623</v>
      </c>
    </row>
    <row r="15" spans="1:2" x14ac:dyDescent="0.25">
      <c r="A15" s="115" t="s">
        <v>557</v>
      </c>
      <c r="B15" s="111" t="s">
        <v>623</v>
      </c>
    </row>
    <row r="16" spans="1:2" s="35" customFormat="1" x14ac:dyDescent="0.25">
      <c r="A16" s="115"/>
      <c r="B16" s="111"/>
    </row>
    <row r="17" spans="1:2" x14ac:dyDescent="0.25">
      <c r="A17" s="115" t="s">
        <v>518</v>
      </c>
      <c r="B17" s="112" t="s">
        <v>625</v>
      </c>
    </row>
    <row r="18" spans="1:2" s="35" customFormat="1" x14ac:dyDescent="0.25">
      <c r="A18" s="87"/>
      <c r="B18" s="111"/>
    </row>
    <row r="19" spans="1:2" x14ac:dyDescent="0.25">
      <c r="A19" s="87" t="s">
        <v>559</v>
      </c>
      <c r="B19" s="111" t="s">
        <v>633</v>
      </c>
    </row>
    <row r="20" spans="1:2" x14ac:dyDescent="0.25">
      <c r="A20" s="87" t="s">
        <v>558</v>
      </c>
      <c r="B20" s="111" t="s">
        <v>633</v>
      </c>
    </row>
    <row r="21" spans="1:2" s="35" customFormat="1" x14ac:dyDescent="0.25">
      <c r="A21" s="87"/>
      <c r="B21" s="111"/>
    </row>
    <row r="22" spans="1:2" x14ac:dyDescent="0.25">
      <c r="A22" s="87" t="s">
        <v>524</v>
      </c>
      <c r="B22" s="111" t="s">
        <v>634</v>
      </c>
    </row>
    <row r="23" spans="1:2" s="35" customFormat="1" x14ac:dyDescent="0.25">
      <c r="A23" s="87"/>
      <c r="B23" s="111"/>
    </row>
    <row r="24" spans="1:2" x14ac:dyDescent="0.25">
      <c r="A24" s="115" t="s">
        <v>522</v>
      </c>
      <c r="B24" s="112" t="s">
        <v>622</v>
      </c>
    </row>
    <row r="25" spans="1:2" s="35" customFormat="1" x14ac:dyDescent="0.25">
      <c r="A25" s="115"/>
      <c r="B25" s="111"/>
    </row>
    <row r="26" spans="1:2" x14ac:dyDescent="0.25">
      <c r="A26" s="115" t="s">
        <v>560</v>
      </c>
      <c r="B26" s="112" t="s">
        <v>621</v>
      </c>
    </row>
  </sheetData>
  <hyperlinks>
    <hyperlink ref="B13" r:id="rId1"/>
    <hyperlink ref="B8" r:id="rId2"/>
    <hyperlink ref="B2" r:id="rId3"/>
    <hyperlink ref="B3" r:id="rId4"/>
    <hyperlink ref="B20" r:id="rId5"/>
    <hyperlink ref="B19" r:id="rId6"/>
    <hyperlink ref="B7" r:id="rId7"/>
    <hyperlink ref="B10" r:id="rId8"/>
    <hyperlink ref="B17" r:id="rId9"/>
    <hyperlink ref="B26" r:id="rId10"/>
    <hyperlink ref="B24" r:id="rId1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1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D1"/>
    </sheetView>
  </sheetViews>
  <sheetFormatPr defaultColWidth="9.140625" defaultRowHeight="15" x14ac:dyDescent="0.25"/>
  <cols>
    <col min="1" max="1" width="7" style="41" customWidth="1"/>
    <col min="2" max="2" width="7" style="41" bestFit="1" customWidth="1"/>
    <col min="3" max="3" width="63.42578125" style="41" bestFit="1" customWidth="1"/>
    <col min="4" max="4" width="43.28515625" style="41" bestFit="1" customWidth="1"/>
    <col min="5" max="5" width="1.7109375" style="41" customWidth="1"/>
    <col min="6" max="6" width="37.42578125" style="41" bestFit="1" customWidth="1"/>
    <col min="7" max="7" width="9" style="41" bestFit="1" customWidth="1"/>
    <col min="8" max="8" width="5.5703125" style="41" bestFit="1" customWidth="1"/>
    <col min="9" max="16384" width="9.140625" style="41"/>
  </cols>
  <sheetData>
    <row r="1" spans="1:8" ht="18.75" x14ac:dyDescent="0.25">
      <c r="B1" s="147" t="s">
        <v>430</v>
      </c>
      <c r="C1" s="147"/>
      <c r="D1" s="147"/>
      <c r="E1" s="68"/>
    </row>
    <row r="3" spans="1:8" x14ac:dyDescent="0.25">
      <c r="A3" s="76"/>
      <c r="B3" s="77" t="s">
        <v>304</v>
      </c>
      <c r="C3" s="77" t="s">
        <v>305</v>
      </c>
      <c r="D3" s="42" t="s">
        <v>306</v>
      </c>
      <c r="E3" s="43"/>
      <c r="F3" s="46" t="s">
        <v>300</v>
      </c>
      <c r="G3" s="46" t="s">
        <v>301</v>
      </c>
      <c r="H3" s="46" t="s">
        <v>302</v>
      </c>
    </row>
    <row r="4" spans="1:8" ht="15" customHeight="1" x14ac:dyDescent="0.25">
      <c r="A4" s="145" t="s">
        <v>496</v>
      </c>
      <c r="B4" s="50">
        <v>20</v>
      </c>
      <c r="C4" s="69" t="s">
        <v>319</v>
      </c>
      <c r="D4" s="70"/>
      <c r="E4" s="47"/>
      <c r="F4" s="37" t="s">
        <v>303</v>
      </c>
      <c r="G4" s="45">
        <v>68</v>
      </c>
      <c r="H4" s="44">
        <v>1</v>
      </c>
    </row>
    <row r="5" spans="1:8" x14ac:dyDescent="0.25">
      <c r="A5" s="145"/>
      <c r="B5" s="50">
        <v>40</v>
      </c>
      <c r="C5" s="69" t="s">
        <v>320</v>
      </c>
      <c r="D5" s="45"/>
      <c r="F5" s="37" t="s">
        <v>503</v>
      </c>
      <c r="G5" s="45">
        <v>52</v>
      </c>
      <c r="H5" s="44">
        <f>G5/$G$4</f>
        <v>0.76470588235294112</v>
      </c>
    </row>
    <row r="6" spans="1:8" x14ac:dyDescent="0.25">
      <c r="A6" s="145"/>
      <c r="B6" s="50">
        <v>16</v>
      </c>
      <c r="C6" s="69" t="s">
        <v>321</v>
      </c>
      <c r="D6" s="45"/>
      <c r="F6" s="37" t="s">
        <v>504</v>
      </c>
      <c r="G6" s="45">
        <v>12</v>
      </c>
      <c r="H6" s="44">
        <f>G6/$G$4</f>
        <v>0.17647058823529413</v>
      </c>
    </row>
    <row r="7" spans="1:8" x14ac:dyDescent="0.25">
      <c r="A7" s="145"/>
      <c r="B7" s="50">
        <v>2</v>
      </c>
      <c r="C7" s="69" t="s">
        <v>322</v>
      </c>
      <c r="D7" s="71"/>
      <c r="E7" s="49"/>
      <c r="F7" s="37" t="s">
        <v>505</v>
      </c>
      <c r="G7" s="45">
        <v>2</v>
      </c>
      <c r="H7" s="44">
        <f>G7/$G$4</f>
        <v>2.9411764705882353E-2</v>
      </c>
    </row>
    <row r="8" spans="1:8" x14ac:dyDescent="0.25">
      <c r="A8" s="145"/>
      <c r="B8" s="50">
        <v>12</v>
      </c>
      <c r="C8" s="69" t="s">
        <v>323</v>
      </c>
      <c r="D8" s="71"/>
      <c r="E8" s="49"/>
      <c r="F8" s="37" t="s">
        <v>506</v>
      </c>
      <c r="G8" s="45">
        <v>2</v>
      </c>
      <c r="H8" s="44">
        <f>G8/$G$4</f>
        <v>2.9411764705882353E-2</v>
      </c>
    </row>
    <row r="9" spans="1:8" x14ac:dyDescent="0.25">
      <c r="A9" s="145"/>
      <c r="B9" s="50">
        <v>8</v>
      </c>
      <c r="C9" s="69" t="s">
        <v>324</v>
      </c>
      <c r="D9" s="71"/>
      <c r="E9" s="49"/>
    </row>
    <row r="10" spans="1:8" x14ac:dyDescent="0.25">
      <c r="A10" s="145"/>
      <c r="B10" s="50">
        <v>2</v>
      </c>
      <c r="C10" s="69" t="s">
        <v>325</v>
      </c>
      <c r="D10" s="71"/>
      <c r="E10" s="49"/>
    </row>
    <row r="11" spans="1:8" x14ac:dyDescent="0.25">
      <c r="A11" s="145"/>
      <c r="B11" s="50">
        <v>2</v>
      </c>
      <c r="C11" s="69" t="s">
        <v>326</v>
      </c>
      <c r="D11" s="45"/>
    </row>
    <row r="12" spans="1:8" x14ac:dyDescent="0.25">
      <c r="A12" s="145"/>
      <c r="B12" s="50">
        <v>25</v>
      </c>
      <c r="C12" s="69" t="s">
        <v>25</v>
      </c>
      <c r="D12" s="45"/>
    </row>
    <row r="13" spans="1:8" x14ac:dyDescent="0.25">
      <c r="A13" s="145"/>
      <c r="B13" s="50">
        <v>5</v>
      </c>
      <c r="C13" s="69" t="s">
        <v>5</v>
      </c>
      <c r="D13" s="45"/>
    </row>
    <row r="14" spans="1:8" x14ac:dyDescent="0.25">
      <c r="A14" s="145"/>
      <c r="B14" s="50">
        <v>2</v>
      </c>
      <c r="C14" s="72" t="s">
        <v>327</v>
      </c>
      <c r="D14" s="45"/>
    </row>
    <row r="15" spans="1:8" x14ac:dyDescent="0.25">
      <c r="A15" s="145"/>
      <c r="B15" s="50">
        <v>12</v>
      </c>
      <c r="C15" s="69" t="s">
        <v>328</v>
      </c>
      <c r="D15" s="45" t="s">
        <v>329</v>
      </c>
    </row>
    <row r="16" spans="1:8" x14ac:dyDescent="0.25">
      <c r="A16" s="145"/>
      <c r="B16" s="50">
        <v>16</v>
      </c>
      <c r="C16" s="72" t="s">
        <v>26</v>
      </c>
      <c r="D16" s="50" t="s">
        <v>330</v>
      </c>
      <c r="E16" s="52"/>
    </row>
    <row r="17" spans="1:5" x14ac:dyDescent="0.25">
      <c r="A17" s="145"/>
      <c r="B17" s="50">
        <v>4</v>
      </c>
      <c r="C17" s="72" t="s">
        <v>331</v>
      </c>
      <c r="D17" s="45" t="s">
        <v>332</v>
      </c>
    </row>
    <row r="18" spans="1:5" x14ac:dyDescent="0.25">
      <c r="A18" s="145"/>
      <c r="B18" s="50">
        <v>20</v>
      </c>
      <c r="C18" s="72" t="s">
        <v>27</v>
      </c>
      <c r="D18" s="45" t="s">
        <v>333</v>
      </c>
    </row>
    <row r="19" spans="1:5" x14ac:dyDescent="0.25">
      <c r="A19" s="145"/>
      <c r="B19" s="50">
        <v>4</v>
      </c>
      <c r="C19" s="69" t="s">
        <v>334</v>
      </c>
      <c r="D19" s="45"/>
    </row>
    <row r="20" spans="1:5" x14ac:dyDescent="0.25">
      <c r="A20" s="145"/>
      <c r="B20" s="50">
        <v>8</v>
      </c>
      <c r="C20" s="69" t="s">
        <v>335</v>
      </c>
      <c r="D20" s="45"/>
    </row>
    <row r="21" spans="1:5" x14ac:dyDescent="0.25">
      <c r="A21" s="145"/>
      <c r="B21" s="50">
        <v>14</v>
      </c>
      <c r="C21" s="72" t="s">
        <v>336</v>
      </c>
      <c r="D21" s="45" t="s">
        <v>337</v>
      </c>
    </row>
    <row r="22" spans="1:5" x14ac:dyDescent="0.25">
      <c r="A22" s="145"/>
      <c r="B22" s="50">
        <v>8</v>
      </c>
      <c r="C22" s="69" t="s">
        <v>338</v>
      </c>
      <c r="D22" s="45"/>
    </row>
    <row r="23" spans="1:5" x14ac:dyDescent="0.25">
      <c r="A23" s="145"/>
      <c r="B23" s="50">
        <v>2</v>
      </c>
      <c r="C23" s="69" t="s">
        <v>339</v>
      </c>
      <c r="D23" s="45"/>
    </row>
    <row r="24" spans="1:5" x14ac:dyDescent="0.25">
      <c r="A24" s="145"/>
      <c r="B24" s="50">
        <v>1</v>
      </c>
      <c r="C24" s="69" t="s">
        <v>340</v>
      </c>
      <c r="D24" s="45"/>
    </row>
    <row r="25" spans="1:5" x14ac:dyDescent="0.25">
      <c r="A25" s="145"/>
      <c r="B25" s="50">
        <v>5</v>
      </c>
      <c r="C25" s="69" t="s">
        <v>341</v>
      </c>
      <c r="D25" s="45"/>
    </row>
    <row r="26" spans="1:5" x14ac:dyDescent="0.25">
      <c r="A26" s="145"/>
      <c r="B26" s="50">
        <v>4</v>
      </c>
      <c r="C26" s="69" t="s">
        <v>342</v>
      </c>
      <c r="D26" s="45"/>
    </row>
    <row r="27" spans="1:5" x14ac:dyDescent="0.25">
      <c r="A27" s="145"/>
      <c r="B27" s="50">
        <v>1</v>
      </c>
      <c r="C27" s="69" t="s">
        <v>343</v>
      </c>
      <c r="D27" s="50"/>
      <c r="E27" s="52"/>
    </row>
    <row r="28" spans="1:5" x14ac:dyDescent="0.25">
      <c r="A28" s="145"/>
      <c r="B28" s="50">
        <v>4</v>
      </c>
      <c r="C28" s="69" t="s">
        <v>344</v>
      </c>
      <c r="D28" s="50"/>
      <c r="E28" s="52"/>
    </row>
    <row r="29" spans="1:5" x14ac:dyDescent="0.25">
      <c r="A29" s="145"/>
      <c r="B29" s="50">
        <v>1</v>
      </c>
      <c r="C29" s="69" t="s">
        <v>345</v>
      </c>
      <c r="D29" s="50"/>
      <c r="E29" s="52"/>
    </row>
    <row r="30" spans="1:5" x14ac:dyDescent="0.25">
      <c r="A30" s="145"/>
      <c r="B30" s="50">
        <v>1</v>
      </c>
      <c r="C30" s="69" t="s">
        <v>346</v>
      </c>
      <c r="D30" s="50"/>
      <c r="E30" s="52"/>
    </row>
    <row r="31" spans="1:5" x14ac:dyDescent="0.25">
      <c r="A31" s="145"/>
      <c r="B31" s="50">
        <v>2</v>
      </c>
      <c r="C31" s="69" t="s">
        <v>347</v>
      </c>
      <c r="D31" s="50"/>
      <c r="E31" s="52"/>
    </row>
    <row r="32" spans="1:5" x14ac:dyDescent="0.25">
      <c r="A32" s="145"/>
      <c r="B32" s="50">
        <v>2</v>
      </c>
      <c r="C32" s="69" t="s">
        <v>348</v>
      </c>
      <c r="D32" s="50"/>
      <c r="E32" s="52"/>
    </row>
    <row r="33" spans="1:5" x14ac:dyDescent="0.25">
      <c r="A33" s="145"/>
      <c r="B33" s="50">
        <v>3</v>
      </c>
      <c r="C33" s="69" t="s">
        <v>349</v>
      </c>
      <c r="D33" s="50"/>
      <c r="E33" s="52"/>
    </row>
    <row r="34" spans="1:5" x14ac:dyDescent="0.25">
      <c r="A34" s="145"/>
      <c r="B34" s="50">
        <v>2</v>
      </c>
      <c r="C34" s="69" t="s">
        <v>350</v>
      </c>
      <c r="D34" s="50"/>
      <c r="E34" s="52"/>
    </row>
    <row r="35" spans="1:5" x14ac:dyDescent="0.25">
      <c r="A35" s="145"/>
      <c r="B35" s="50">
        <v>4</v>
      </c>
      <c r="C35" s="69" t="s">
        <v>351</v>
      </c>
      <c r="D35" s="50"/>
      <c r="E35" s="52"/>
    </row>
    <row r="36" spans="1:5" x14ac:dyDescent="0.25">
      <c r="A36" s="145"/>
      <c r="B36" s="50">
        <v>11</v>
      </c>
      <c r="C36" s="69" t="s">
        <v>352</v>
      </c>
      <c r="D36" s="50"/>
      <c r="E36" s="52"/>
    </row>
    <row r="37" spans="1:5" x14ac:dyDescent="0.25">
      <c r="A37" s="145"/>
      <c r="B37" s="50">
        <v>1</v>
      </c>
      <c r="C37" s="69" t="s">
        <v>353</v>
      </c>
      <c r="D37" s="50"/>
      <c r="E37" s="52"/>
    </row>
    <row r="38" spans="1:5" x14ac:dyDescent="0.25">
      <c r="A38" s="145"/>
      <c r="B38" s="50">
        <v>1</v>
      </c>
      <c r="C38" s="69" t="s">
        <v>354</v>
      </c>
      <c r="D38" s="50"/>
      <c r="E38" s="52"/>
    </row>
    <row r="39" spans="1:5" x14ac:dyDescent="0.25">
      <c r="A39" s="145"/>
      <c r="B39" s="50">
        <v>2</v>
      </c>
      <c r="C39" s="69" t="s">
        <v>355</v>
      </c>
      <c r="D39" s="50"/>
      <c r="E39" s="52"/>
    </row>
    <row r="40" spans="1:5" x14ac:dyDescent="0.25">
      <c r="A40" s="145"/>
      <c r="B40" s="50">
        <v>2</v>
      </c>
      <c r="C40" s="69" t="s">
        <v>356</v>
      </c>
      <c r="D40" s="45"/>
    </row>
    <row r="41" spans="1:5" x14ac:dyDescent="0.25">
      <c r="A41" s="145"/>
      <c r="B41" s="50">
        <v>1</v>
      </c>
      <c r="C41" s="69" t="s">
        <v>357</v>
      </c>
      <c r="D41" s="50"/>
      <c r="E41" s="52"/>
    </row>
    <row r="42" spans="1:5" x14ac:dyDescent="0.25">
      <c r="A42" s="145"/>
      <c r="B42" s="50">
        <v>2</v>
      </c>
      <c r="C42" s="69" t="s">
        <v>358</v>
      </c>
      <c r="D42" s="50"/>
      <c r="E42" s="52"/>
    </row>
    <row r="43" spans="1:5" x14ac:dyDescent="0.25">
      <c r="A43" s="145"/>
      <c r="B43" s="50">
        <v>1</v>
      </c>
      <c r="C43" s="69" t="s">
        <v>359</v>
      </c>
      <c r="D43" s="50"/>
      <c r="E43" s="52"/>
    </row>
    <row r="44" spans="1:5" x14ac:dyDescent="0.25">
      <c r="A44" s="145"/>
      <c r="B44" s="50">
        <v>2</v>
      </c>
      <c r="C44" s="69" t="s">
        <v>360</v>
      </c>
      <c r="D44" s="50"/>
      <c r="E44" s="52"/>
    </row>
    <row r="45" spans="1:5" x14ac:dyDescent="0.25">
      <c r="A45" s="145"/>
      <c r="B45" s="50">
        <v>2</v>
      </c>
      <c r="C45" s="69" t="s">
        <v>361</v>
      </c>
      <c r="D45" s="50"/>
      <c r="E45" s="52"/>
    </row>
    <row r="46" spans="1:5" x14ac:dyDescent="0.25">
      <c r="A46" s="145"/>
      <c r="B46" s="50">
        <v>4</v>
      </c>
      <c r="C46" s="69" t="s">
        <v>362</v>
      </c>
      <c r="D46" s="45"/>
    </row>
    <row r="47" spans="1:5" x14ac:dyDescent="0.25">
      <c r="A47" s="145"/>
      <c r="B47" s="50">
        <v>2</v>
      </c>
      <c r="C47" s="69" t="s">
        <v>363</v>
      </c>
      <c r="D47" s="45"/>
    </row>
    <row r="48" spans="1:5" x14ac:dyDescent="0.25">
      <c r="A48" s="145"/>
      <c r="B48" s="50">
        <v>2</v>
      </c>
      <c r="C48" s="69" t="s">
        <v>364</v>
      </c>
      <c r="D48" s="50"/>
      <c r="E48" s="52"/>
    </row>
    <row r="49" spans="1:5" x14ac:dyDescent="0.25">
      <c r="A49" s="145"/>
      <c r="B49" s="50">
        <v>5</v>
      </c>
      <c r="C49" s="69" t="s">
        <v>365</v>
      </c>
      <c r="D49" s="50"/>
      <c r="E49" s="52"/>
    </row>
    <row r="50" spans="1:5" x14ac:dyDescent="0.25">
      <c r="A50" s="145"/>
      <c r="B50" s="50">
        <v>2</v>
      </c>
      <c r="C50" s="69" t="s">
        <v>366</v>
      </c>
      <c r="D50" s="50"/>
      <c r="E50" s="52"/>
    </row>
    <row r="51" spans="1:5" x14ac:dyDescent="0.25">
      <c r="A51" s="145"/>
      <c r="B51" s="50">
        <v>1</v>
      </c>
      <c r="C51" s="72" t="s">
        <v>28</v>
      </c>
      <c r="D51" s="50" t="s">
        <v>367</v>
      </c>
      <c r="E51" s="52"/>
    </row>
    <row r="52" spans="1:5" x14ac:dyDescent="0.25">
      <c r="A52" s="145"/>
      <c r="B52" s="50">
        <v>1</v>
      </c>
      <c r="C52" s="72" t="s">
        <v>368</v>
      </c>
      <c r="D52" s="50"/>
      <c r="E52" s="52"/>
    </row>
    <row r="53" spans="1:5" x14ac:dyDescent="0.25">
      <c r="A53" s="145"/>
      <c r="B53" s="50">
        <v>2</v>
      </c>
      <c r="C53" s="72" t="s">
        <v>29</v>
      </c>
      <c r="D53" s="50"/>
      <c r="E53" s="52"/>
    </row>
    <row r="54" spans="1:5" x14ac:dyDescent="0.25">
      <c r="A54" s="145"/>
      <c r="B54" s="50">
        <v>2</v>
      </c>
      <c r="C54" s="72" t="s">
        <v>369</v>
      </c>
      <c r="D54" s="50"/>
      <c r="E54" s="52"/>
    </row>
    <row r="55" spans="1:5" x14ac:dyDescent="0.25">
      <c r="A55" s="145"/>
      <c r="B55" s="45">
        <v>1</v>
      </c>
      <c r="C55" s="72" t="s">
        <v>494</v>
      </c>
      <c r="D55" s="45" t="s">
        <v>495</v>
      </c>
    </row>
    <row r="56" spans="1:5" x14ac:dyDescent="0.25">
      <c r="A56" s="145" t="s">
        <v>499</v>
      </c>
      <c r="B56" s="50">
        <v>5</v>
      </c>
      <c r="C56" s="73" t="s">
        <v>30</v>
      </c>
      <c r="D56" s="45"/>
    </row>
    <row r="57" spans="1:5" x14ac:dyDescent="0.25">
      <c r="A57" s="145"/>
      <c r="B57" s="50">
        <v>15</v>
      </c>
      <c r="C57" s="73" t="s">
        <v>31</v>
      </c>
      <c r="D57" s="45"/>
    </row>
    <row r="58" spans="1:5" x14ac:dyDescent="0.25">
      <c r="A58" s="145"/>
      <c r="B58" s="50"/>
      <c r="C58" s="73"/>
      <c r="D58" s="45"/>
    </row>
    <row r="59" spans="1:5" x14ac:dyDescent="0.25">
      <c r="A59" s="145"/>
      <c r="B59" s="50"/>
      <c r="C59" s="73"/>
      <c r="D59" s="45"/>
    </row>
    <row r="60" spans="1:5" x14ac:dyDescent="0.25">
      <c r="A60" s="145"/>
      <c r="B60" s="50"/>
      <c r="C60" s="73"/>
      <c r="D60" s="45"/>
    </row>
    <row r="61" spans="1:5" x14ac:dyDescent="0.25">
      <c r="A61" s="145"/>
      <c r="B61" s="45"/>
      <c r="C61" s="73"/>
      <c r="D61" s="45"/>
    </row>
    <row r="62" spans="1:5" ht="15" customHeight="1" x14ac:dyDescent="0.25">
      <c r="A62" s="148" t="s">
        <v>497</v>
      </c>
      <c r="B62" s="50">
        <v>2</v>
      </c>
      <c r="C62" s="74" t="s">
        <v>429</v>
      </c>
      <c r="D62" s="45" t="s">
        <v>44</v>
      </c>
    </row>
    <row r="63" spans="1:5" x14ac:dyDescent="0.25">
      <c r="A63" s="149"/>
      <c r="B63" s="50">
        <v>20</v>
      </c>
      <c r="C63" s="74" t="s">
        <v>32</v>
      </c>
      <c r="D63" s="45" t="s">
        <v>45</v>
      </c>
    </row>
    <row r="64" spans="1:5" x14ac:dyDescent="0.25">
      <c r="A64" s="149"/>
      <c r="B64" s="50">
        <v>5</v>
      </c>
      <c r="C64" s="74" t="s">
        <v>33</v>
      </c>
      <c r="D64" s="45" t="s">
        <v>46</v>
      </c>
    </row>
    <row r="65" spans="1:5" x14ac:dyDescent="0.25">
      <c r="A65" s="149"/>
      <c r="B65" s="50">
        <v>5</v>
      </c>
      <c r="C65" s="74" t="s">
        <v>34</v>
      </c>
      <c r="D65" s="45" t="s">
        <v>46</v>
      </c>
    </row>
    <row r="66" spans="1:5" x14ac:dyDescent="0.25">
      <c r="A66" s="149"/>
      <c r="B66" s="50">
        <v>5</v>
      </c>
      <c r="C66" s="74" t="s">
        <v>35</v>
      </c>
      <c r="D66" s="45" t="s">
        <v>46</v>
      </c>
    </row>
    <row r="67" spans="1:5" x14ac:dyDescent="0.25">
      <c r="A67" s="149"/>
      <c r="B67" s="50">
        <v>5</v>
      </c>
      <c r="C67" s="74" t="s">
        <v>36</v>
      </c>
      <c r="D67" s="45" t="s">
        <v>46</v>
      </c>
    </row>
    <row r="68" spans="1:5" x14ac:dyDescent="0.25">
      <c r="A68" s="149"/>
      <c r="B68" s="50">
        <v>1</v>
      </c>
      <c r="C68" s="74" t="s">
        <v>37</v>
      </c>
      <c r="D68" s="45" t="s">
        <v>46</v>
      </c>
    </row>
    <row r="69" spans="1:5" x14ac:dyDescent="0.25">
      <c r="A69" s="149"/>
      <c r="B69" s="50">
        <v>2</v>
      </c>
      <c r="C69" s="74" t="s">
        <v>38</v>
      </c>
      <c r="D69" s="45" t="s">
        <v>46</v>
      </c>
    </row>
    <row r="70" spans="1:5" x14ac:dyDescent="0.25">
      <c r="A70" s="149"/>
      <c r="B70" s="50">
        <v>5</v>
      </c>
      <c r="C70" s="74" t="s">
        <v>39</v>
      </c>
      <c r="D70" s="50" t="s">
        <v>47</v>
      </c>
      <c r="E70" s="52"/>
    </row>
    <row r="71" spans="1:5" x14ac:dyDescent="0.25">
      <c r="A71" s="149"/>
      <c r="B71" s="50">
        <v>1</v>
      </c>
      <c r="C71" s="74" t="s">
        <v>40</v>
      </c>
      <c r="D71" s="50" t="s">
        <v>48</v>
      </c>
      <c r="E71" s="52"/>
    </row>
    <row r="72" spans="1:5" x14ac:dyDescent="0.25">
      <c r="A72" s="149"/>
      <c r="B72" s="50">
        <v>1</v>
      </c>
      <c r="C72" s="74" t="s">
        <v>41</v>
      </c>
      <c r="D72" s="50" t="s">
        <v>49</v>
      </c>
      <c r="E72" s="52"/>
    </row>
    <row r="73" spans="1:5" x14ac:dyDescent="0.25">
      <c r="A73" s="150"/>
      <c r="B73" s="50">
        <v>1</v>
      </c>
      <c r="C73" s="74" t="s">
        <v>41</v>
      </c>
      <c r="D73" s="50" t="s">
        <v>50</v>
      </c>
      <c r="E73" s="52"/>
    </row>
    <row r="74" spans="1:5" ht="15" customHeight="1" x14ac:dyDescent="0.25">
      <c r="A74" s="145" t="s">
        <v>498</v>
      </c>
      <c r="B74" s="45">
        <v>1</v>
      </c>
      <c r="C74" s="75" t="s">
        <v>42</v>
      </c>
      <c r="D74" s="45"/>
    </row>
    <row r="75" spans="1:5" x14ac:dyDescent="0.25">
      <c r="A75" s="145"/>
      <c r="B75" s="45">
        <v>1</v>
      </c>
      <c r="C75" s="75" t="s">
        <v>43</v>
      </c>
      <c r="D75" s="45"/>
    </row>
    <row r="76" spans="1:5" x14ac:dyDescent="0.25">
      <c r="A76" s="145"/>
      <c r="B76" s="45"/>
      <c r="C76" s="75"/>
      <c r="D76" s="45"/>
    </row>
    <row r="77" spans="1:5" x14ac:dyDescent="0.25">
      <c r="A77" s="145"/>
      <c r="B77" s="45"/>
      <c r="C77" s="75"/>
      <c r="D77" s="45"/>
    </row>
    <row r="78" spans="1:5" x14ac:dyDescent="0.25">
      <c r="A78" s="145"/>
      <c r="B78" s="45"/>
      <c r="C78" s="75"/>
      <c r="D78" s="45"/>
    </row>
    <row r="87" spans="2:5" x14ac:dyDescent="0.25">
      <c r="B87" s="52"/>
      <c r="C87" s="52"/>
      <c r="D87" s="52"/>
      <c r="E87" s="52"/>
    </row>
    <row r="88" spans="2:5" x14ac:dyDescent="0.25">
      <c r="B88" s="52"/>
      <c r="C88" s="51"/>
      <c r="D88" s="52"/>
      <c r="E88" s="52"/>
    </row>
    <row r="89" spans="2:5" x14ac:dyDescent="0.25">
      <c r="B89" s="52"/>
      <c r="C89" s="52"/>
      <c r="D89" s="52"/>
      <c r="E89" s="52"/>
    </row>
    <row r="90" spans="2:5" x14ac:dyDescent="0.25">
      <c r="B90" s="52"/>
      <c r="C90" s="52"/>
      <c r="D90" s="52"/>
      <c r="E90" s="52"/>
    </row>
    <row r="91" spans="2:5" x14ac:dyDescent="0.25">
      <c r="B91" s="52"/>
      <c r="C91" s="51"/>
      <c r="D91" s="52"/>
      <c r="E91" s="52"/>
    </row>
    <row r="92" spans="2:5" x14ac:dyDescent="0.25">
      <c r="B92" s="52"/>
      <c r="C92" s="52"/>
      <c r="D92" s="52"/>
      <c r="E92" s="52"/>
    </row>
    <row r="93" spans="2:5" x14ac:dyDescent="0.25">
      <c r="B93" s="52"/>
      <c r="C93" s="51"/>
      <c r="D93" s="52"/>
      <c r="E93" s="52"/>
    </row>
    <row r="94" spans="2:5" x14ac:dyDescent="0.25">
      <c r="B94" s="52"/>
      <c r="C94" s="51"/>
      <c r="D94" s="52"/>
      <c r="E94" s="52"/>
    </row>
    <row r="95" spans="2:5" x14ac:dyDescent="0.25">
      <c r="B95" s="52"/>
      <c r="C95" s="51"/>
      <c r="D95" s="52"/>
      <c r="E95" s="52"/>
    </row>
    <row r="96" spans="2:5" x14ac:dyDescent="0.25">
      <c r="B96" s="52"/>
      <c r="C96" s="51"/>
      <c r="D96" s="52"/>
      <c r="E96" s="52"/>
    </row>
    <row r="97" spans="2:5" x14ac:dyDescent="0.25">
      <c r="B97" s="52"/>
      <c r="C97" s="51"/>
      <c r="D97" s="52"/>
      <c r="E97" s="52"/>
    </row>
    <row r="98" spans="2:5" x14ac:dyDescent="0.25">
      <c r="B98" s="52"/>
      <c r="C98" s="51"/>
      <c r="D98" s="52"/>
      <c r="E98" s="52"/>
    </row>
    <row r="99" spans="2:5" x14ac:dyDescent="0.25">
      <c r="B99" s="52"/>
      <c r="C99" s="52"/>
      <c r="D99" s="52"/>
      <c r="E99" s="52"/>
    </row>
    <row r="100" spans="2:5" x14ac:dyDescent="0.25">
      <c r="B100" s="52"/>
      <c r="C100" s="51"/>
      <c r="D100" s="52"/>
      <c r="E100" s="52"/>
    </row>
    <row r="101" spans="2:5" x14ac:dyDescent="0.25">
      <c r="B101" s="52"/>
      <c r="C101" s="51"/>
      <c r="D101" s="52"/>
      <c r="E101" s="52"/>
    </row>
    <row r="102" spans="2:5" x14ac:dyDescent="0.25">
      <c r="B102" s="52"/>
      <c r="C102" s="51"/>
      <c r="D102" s="49"/>
      <c r="E102" s="49"/>
    </row>
    <row r="103" spans="2:5" x14ac:dyDescent="0.25">
      <c r="B103" s="52"/>
      <c r="C103" s="51"/>
      <c r="D103" s="49"/>
      <c r="E103" s="49"/>
    </row>
    <row r="104" spans="2:5" x14ac:dyDescent="0.25">
      <c r="B104" s="52"/>
      <c r="C104" s="51"/>
      <c r="D104" s="52"/>
      <c r="E104" s="52"/>
    </row>
    <row r="105" spans="2:5" x14ac:dyDescent="0.25">
      <c r="B105" s="52"/>
      <c r="C105" s="51"/>
      <c r="D105" s="52"/>
      <c r="E105" s="52"/>
    </row>
    <row r="106" spans="2:5" x14ac:dyDescent="0.25">
      <c r="B106" s="52"/>
      <c r="C106" s="51"/>
      <c r="D106" s="49"/>
      <c r="E106" s="49"/>
    </row>
    <row r="107" spans="2:5" x14ac:dyDescent="0.25">
      <c r="B107" s="52"/>
      <c r="C107" s="52"/>
      <c r="D107" s="52"/>
      <c r="E107" s="52"/>
    </row>
    <row r="108" spans="2:5" x14ac:dyDescent="0.25">
      <c r="B108" s="52"/>
      <c r="C108" s="51"/>
      <c r="D108" s="52"/>
      <c r="E108" s="52"/>
    </row>
    <row r="109" spans="2:5" x14ac:dyDescent="0.25">
      <c r="B109" s="52"/>
      <c r="C109" s="51"/>
      <c r="D109" s="49"/>
      <c r="E109" s="49"/>
    </row>
    <row r="110" spans="2:5" x14ac:dyDescent="0.25">
      <c r="B110" s="52"/>
      <c r="C110" s="51"/>
      <c r="D110" s="49"/>
      <c r="E110" s="49"/>
    </row>
    <row r="111" spans="2:5" x14ac:dyDescent="0.25">
      <c r="B111" s="52"/>
      <c r="C111" s="51"/>
      <c r="D111" s="49"/>
      <c r="E111" s="49"/>
    </row>
    <row r="112" spans="2:5" x14ac:dyDescent="0.25">
      <c r="B112" s="52"/>
      <c r="C112" s="51"/>
      <c r="D112" s="49"/>
      <c r="E112" s="49"/>
    </row>
  </sheetData>
  <mergeCells count="5">
    <mergeCell ref="B1:D1"/>
    <mergeCell ref="A56:A61"/>
    <mergeCell ref="A74:A78"/>
    <mergeCell ref="A4:A55"/>
    <mergeCell ref="A62:A7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B33" sqref="B33"/>
    </sheetView>
  </sheetViews>
  <sheetFormatPr defaultColWidth="9.140625" defaultRowHeight="15" x14ac:dyDescent="0.25"/>
  <cols>
    <col min="1" max="1" width="36.5703125" customWidth="1"/>
    <col min="2" max="2" width="77" bestFit="1" customWidth="1"/>
  </cols>
  <sheetData>
    <row r="1" spans="1:2" x14ac:dyDescent="0.25">
      <c r="A1" s="100" t="s">
        <v>299</v>
      </c>
      <c r="B1" s="99" t="s">
        <v>620</v>
      </c>
    </row>
    <row r="2" spans="1:2" x14ac:dyDescent="0.25">
      <c r="A2" s="87" t="s">
        <v>515</v>
      </c>
      <c r="B2" s="92" t="s">
        <v>626</v>
      </c>
    </row>
    <row r="3" spans="1:2" s="35" customFormat="1" x14ac:dyDescent="0.25">
      <c r="A3" s="87"/>
      <c r="B3" s="92"/>
    </row>
    <row r="4" spans="1:2" x14ac:dyDescent="0.25">
      <c r="A4" s="115" t="s">
        <v>516</v>
      </c>
      <c r="B4" s="111" t="s">
        <v>631</v>
      </c>
    </row>
    <row r="5" spans="1:2" x14ac:dyDescent="0.25">
      <c r="A5" s="115" t="s">
        <v>564</v>
      </c>
      <c r="B5" s="111" t="s">
        <v>631</v>
      </c>
    </row>
    <row r="6" spans="1:2" ht="14.25" customHeight="1" x14ac:dyDescent="0.25">
      <c r="A6" s="115" t="s">
        <v>563</v>
      </c>
      <c r="B6" s="111" t="s">
        <v>631</v>
      </c>
    </row>
    <row r="7" spans="1:2" ht="14.25" customHeight="1" x14ac:dyDescent="0.25">
      <c r="A7" s="115" t="s">
        <v>561</v>
      </c>
      <c r="B7" s="111" t="s">
        <v>631</v>
      </c>
    </row>
    <row r="8" spans="1:2" x14ac:dyDescent="0.25">
      <c r="A8" s="115" t="s">
        <v>562</v>
      </c>
      <c r="B8" s="111" t="s">
        <v>631</v>
      </c>
    </row>
    <row r="9" spans="1:2" x14ac:dyDescent="0.25">
      <c r="A9" s="115" t="s">
        <v>528</v>
      </c>
      <c r="B9" s="111" t="s">
        <v>631</v>
      </c>
    </row>
    <row r="10" spans="1:2" s="35" customFormat="1" x14ac:dyDescent="0.25">
      <c r="A10" s="87"/>
      <c r="B10" s="111"/>
    </row>
    <row r="11" spans="1:2" x14ac:dyDescent="0.25">
      <c r="A11" s="115" t="s">
        <v>537</v>
      </c>
      <c r="B11" s="111" t="s">
        <v>538</v>
      </c>
    </row>
    <row r="12" spans="1:2" s="35" customFormat="1" x14ac:dyDescent="0.25">
      <c r="A12" s="87"/>
      <c r="B12" s="111"/>
    </row>
    <row r="13" spans="1:2" x14ac:dyDescent="0.25">
      <c r="A13" s="115" t="s">
        <v>529</v>
      </c>
      <c r="B13" s="113" t="s">
        <v>627</v>
      </c>
    </row>
    <row r="14" spans="1:2" s="35" customFormat="1" x14ac:dyDescent="0.25">
      <c r="A14" s="87"/>
      <c r="B14" s="92"/>
    </row>
    <row r="15" spans="1:2" x14ac:dyDescent="0.25">
      <c r="A15" s="115" t="s">
        <v>551</v>
      </c>
      <c r="B15" s="111" t="s">
        <v>632</v>
      </c>
    </row>
    <row r="16" spans="1:2" x14ac:dyDescent="0.25">
      <c r="A16" s="115" t="s">
        <v>552</v>
      </c>
      <c r="B16" s="111" t="s">
        <v>632</v>
      </c>
    </row>
    <row r="17" spans="1:2" x14ac:dyDescent="0.25">
      <c r="A17" s="115" t="s">
        <v>536</v>
      </c>
      <c r="B17" s="111" t="s">
        <v>632</v>
      </c>
    </row>
    <row r="18" spans="1:2" s="35" customFormat="1" x14ac:dyDescent="0.25">
      <c r="A18" s="87"/>
      <c r="B18" s="111"/>
    </row>
    <row r="19" spans="1:2" ht="14.25" customHeight="1" x14ac:dyDescent="0.25">
      <c r="A19" s="87" t="s">
        <v>524</v>
      </c>
      <c r="B19" s="92" t="s">
        <v>624</v>
      </c>
    </row>
    <row r="20" spans="1:2" s="35" customFormat="1" ht="14.25" customHeight="1" x14ac:dyDescent="0.25">
      <c r="A20" s="87"/>
      <c r="B20" s="92"/>
    </row>
    <row r="21" spans="1:2" x14ac:dyDescent="0.25">
      <c r="A21" s="87" t="s">
        <v>451</v>
      </c>
      <c r="B21" s="92" t="s">
        <v>628</v>
      </c>
    </row>
    <row r="22" spans="1:2" s="35" customFormat="1" x14ac:dyDescent="0.25">
      <c r="A22" s="87"/>
      <c r="B22" s="92"/>
    </row>
    <row r="23" spans="1:2" x14ac:dyDescent="0.25">
      <c r="A23" s="87" t="s">
        <v>521</v>
      </c>
      <c r="B23" s="92" t="s">
        <v>629</v>
      </c>
    </row>
    <row r="24" spans="1:2" s="35" customFormat="1" x14ac:dyDescent="0.25">
      <c r="A24" s="87"/>
      <c r="B24" s="92"/>
    </row>
    <row r="25" spans="1:2" x14ac:dyDescent="0.25">
      <c r="A25" s="115" t="s">
        <v>518</v>
      </c>
      <c r="B25" s="111" t="s">
        <v>625</v>
      </c>
    </row>
    <row r="26" spans="1:2" s="35" customFormat="1" x14ac:dyDescent="0.25">
      <c r="A26" s="87"/>
      <c r="B26" s="111"/>
    </row>
    <row r="27" spans="1:2" x14ac:dyDescent="0.25">
      <c r="A27" s="115" t="s">
        <v>517</v>
      </c>
      <c r="B27" s="111" t="s">
        <v>623</v>
      </c>
    </row>
    <row r="28" spans="1:2" s="35" customFormat="1" x14ac:dyDescent="0.25">
      <c r="A28" s="87"/>
      <c r="B28" s="111"/>
    </row>
    <row r="29" spans="1:2" x14ac:dyDescent="0.25">
      <c r="A29" s="115" t="s">
        <v>522</v>
      </c>
      <c r="B29" s="111" t="s">
        <v>622</v>
      </c>
    </row>
    <row r="30" spans="1:2" s="35" customFormat="1" x14ac:dyDescent="0.25">
      <c r="A30" s="87"/>
      <c r="B30" s="111"/>
    </row>
    <row r="31" spans="1:2" x14ac:dyDescent="0.25">
      <c r="A31" s="115" t="s">
        <v>578</v>
      </c>
      <c r="B31" s="92" t="s">
        <v>630</v>
      </c>
    </row>
    <row r="32" spans="1:2" s="35" customFormat="1" x14ac:dyDescent="0.25">
      <c r="A32" s="87"/>
      <c r="B32" s="111"/>
    </row>
    <row r="33" spans="1:2" x14ac:dyDescent="0.25">
      <c r="A33" s="87" t="s">
        <v>523</v>
      </c>
      <c r="B33" s="92" t="s">
        <v>633</v>
      </c>
    </row>
    <row r="34" spans="1:2" x14ac:dyDescent="0.25">
      <c r="A34" s="87" t="s">
        <v>526</v>
      </c>
      <c r="B34" s="92" t="s">
        <v>633</v>
      </c>
    </row>
  </sheetData>
  <hyperlinks>
    <hyperlink ref="B2" r:id="rId1"/>
    <hyperlink ref="B13" r:id="rId2"/>
    <hyperlink ref="B19" r:id="rId3"/>
    <hyperlink ref="B11" r:id="rId4"/>
    <hyperlink ref="B21" r:id="rId5"/>
    <hyperlink ref="B23" r:id="rId6"/>
    <hyperlink ref="B27" r:id="rId7"/>
    <hyperlink ref="B15" r:id="rId8"/>
    <hyperlink ref="B16" r:id="rId9"/>
    <hyperlink ref="B17" r:id="rId10"/>
    <hyperlink ref="B4" r:id="rId11"/>
    <hyperlink ref="B5" r:id="rId12"/>
    <hyperlink ref="B6:B7" r:id="rId13" display="https://de.misumi-ec.com/vona2/mech/M1500000000/M1501000000/"/>
    <hyperlink ref="B8" r:id="rId14"/>
    <hyperlink ref="B31" r:id="rId15"/>
    <hyperlink ref="B33" r:id="rId16"/>
    <hyperlink ref="B34" r:id="rId17"/>
    <hyperlink ref="B9" r:id="rId1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B26" sqref="B26"/>
    </sheetView>
  </sheetViews>
  <sheetFormatPr defaultColWidth="42.42578125" defaultRowHeight="15" x14ac:dyDescent="0.25"/>
  <cols>
    <col min="1" max="1" width="28" bestFit="1" customWidth="1"/>
    <col min="2" max="2" width="62.5703125" bestFit="1" customWidth="1"/>
  </cols>
  <sheetData>
    <row r="1" spans="1:2" x14ac:dyDescent="0.25">
      <c r="A1" s="100" t="s">
        <v>299</v>
      </c>
      <c r="B1" s="99" t="s">
        <v>620</v>
      </c>
    </row>
    <row r="2" spans="1:2" x14ac:dyDescent="0.25">
      <c r="A2" s="115" t="s">
        <v>556</v>
      </c>
      <c r="B2" s="111" t="s">
        <v>623</v>
      </c>
    </row>
    <row r="3" spans="1:2" x14ac:dyDescent="0.25">
      <c r="A3" s="115" t="s">
        <v>557</v>
      </c>
      <c r="B3" s="111" t="s">
        <v>623</v>
      </c>
    </row>
    <row r="4" spans="1:2" x14ac:dyDescent="0.25">
      <c r="A4" s="115" t="s">
        <v>557</v>
      </c>
      <c r="B4" s="111" t="s">
        <v>623</v>
      </c>
    </row>
    <row r="5" spans="1:2" x14ac:dyDescent="0.25">
      <c r="A5" s="115" t="s">
        <v>557</v>
      </c>
      <c r="B5" s="111" t="s">
        <v>623</v>
      </c>
    </row>
    <row r="6" spans="1:2" x14ac:dyDescent="0.25">
      <c r="A6" s="115" t="s">
        <v>557</v>
      </c>
      <c r="B6" s="111" t="s">
        <v>623</v>
      </c>
    </row>
    <row r="7" spans="1:2" x14ac:dyDescent="0.25">
      <c r="A7" s="115" t="s">
        <v>556</v>
      </c>
      <c r="B7" s="111" t="s">
        <v>623</v>
      </c>
    </row>
    <row r="8" spans="1:2" x14ac:dyDescent="0.25">
      <c r="A8" s="115" t="s">
        <v>556</v>
      </c>
      <c r="B8" s="111" t="s">
        <v>623</v>
      </c>
    </row>
    <row r="9" spans="1:2" x14ac:dyDescent="0.25">
      <c r="A9" s="115" t="s">
        <v>557</v>
      </c>
      <c r="B9" s="111" t="s">
        <v>623</v>
      </c>
    </row>
    <row r="10" spans="1:2" s="35" customFormat="1" x14ac:dyDescent="0.25">
      <c r="A10" s="87"/>
      <c r="B10" s="111"/>
    </row>
    <row r="11" spans="1:2" x14ac:dyDescent="0.25">
      <c r="A11" s="115" t="s">
        <v>522</v>
      </c>
      <c r="B11" s="92" t="s">
        <v>638</v>
      </c>
    </row>
    <row r="12" spans="1:2" x14ac:dyDescent="0.25">
      <c r="A12" s="115" t="s">
        <v>522</v>
      </c>
      <c r="B12" s="92" t="s">
        <v>638</v>
      </c>
    </row>
    <row r="13" spans="1:2" s="35" customFormat="1" x14ac:dyDescent="0.25">
      <c r="A13" s="87"/>
      <c r="B13" s="92"/>
    </row>
    <row r="14" spans="1:2" x14ac:dyDescent="0.25">
      <c r="A14" s="115" t="s">
        <v>548</v>
      </c>
      <c r="B14" s="92" t="s">
        <v>637</v>
      </c>
    </row>
    <row r="15" spans="1:2" x14ac:dyDescent="0.25">
      <c r="A15" s="115" t="s">
        <v>550</v>
      </c>
      <c r="B15" s="92" t="s">
        <v>637</v>
      </c>
    </row>
    <row r="16" spans="1:2" s="35" customFormat="1" x14ac:dyDescent="0.25">
      <c r="A16" s="87"/>
      <c r="B16" s="92"/>
    </row>
    <row r="17" spans="1:2" x14ac:dyDescent="0.25">
      <c r="A17" s="115" t="s">
        <v>534</v>
      </c>
      <c r="B17" s="92" t="s">
        <v>632</v>
      </c>
    </row>
    <row r="18" spans="1:2" x14ac:dyDescent="0.25">
      <c r="A18" s="115" t="s">
        <v>534</v>
      </c>
      <c r="B18" s="92" t="s">
        <v>632</v>
      </c>
    </row>
    <row r="19" spans="1:2" x14ac:dyDescent="0.25">
      <c r="A19" s="115" t="s">
        <v>534</v>
      </c>
      <c r="B19" s="92" t="s">
        <v>632</v>
      </c>
    </row>
    <row r="20" spans="1:2" x14ac:dyDescent="0.25">
      <c r="A20" s="115" t="s">
        <v>534</v>
      </c>
      <c r="B20" s="92" t="s">
        <v>632</v>
      </c>
    </row>
    <row r="21" spans="1:2" x14ac:dyDescent="0.25">
      <c r="A21" s="115" t="s">
        <v>535</v>
      </c>
      <c r="B21" s="92" t="s">
        <v>632</v>
      </c>
    </row>
    <row r="22" spans="1:2" x14ac:dyDescent="0.25">
      <c r="A22" s="115" t="s">
        <v>535</v>
      </c>
      <c r="B22" s="92" t="s">
        <v>632</v>
      </c>
    </row>
    <row r="23" spans="1:2" x14ac:dyDescent="0.25">
      <c r="A23" s="115" t="s">
        <v>536</v>
      </c>
      <c r="B23" s="92" t="s">
        <v>632</v>
      </c>
    </row>
    <row r="24" spans="1:2" x14ac:dyDescent="0.25">
      <c r="A24" s="115" t="s">
        <v>541</v>
      </c>
      <c r="B24" s="92" t="s">
        <v>632</v>
      </c>
    </row>
    <row r="25" spans="1:2" s="35" customFormat="1" x14ac:dyDescent="0.25">
      <c r="A25" s="87"/>
      <c r="B25" s="92"/>
    </row>
    <row r="26" spans="1:2" x14ac:dyDescent="0.25">
      <c r="A26" s="87" t="s">
        <v>549</v>
      </c>
      <c r="B26" s="113" t="s">
        <v>636</v>
      </c>
    </row>
    <row r="27" spans="1:2" x14ac:dyDescent="0.25">
      <c r="A27" s="87" t="s">
        <v>549</v>
      </c>
      <c r="B27" s="92" t="s">
        <v>636</v>
      </c>
    </row>
    <row r="28" spans="1:2" s="35" customFormat="1" x14ac:dyDescent="0.25">
      <c r="A28" s="87"/>
      <c r="B28" s="92"/>
    </row>
    <row r="29" spans="1:2" x14ac:dyDescent="0.25">
      <c r="A29" s="115" t="s">
        <v>518</v>
      </c>
      <c r="B29" s="111" t="s">
        <v>625</v>
      </c>
    </row>
    <row r="30" spans="1:2" x14ac:dyDescent="0.25">
      <c r="A30" s="115" t="s">
        <v>518</v>
      </c>
      <c r="B30" s="111" t="s">
        <v>625</v>
      </c>
    </row>
    <row r="31" spans="1:2" x14ac:dyDescent="0.25">
      <c r="A31" s="115" t="s">
        <v>518</v>
      </c>
      <c r="B31" s="111" t="s">
        <v>625</v>
      </c>
    </row>
    <row r="32" spans="1:2" x14ac:dyDescent="0.25">
      <c r="A32" s="115" t="s">
        <v>518</v>
      </c>
      <c r="B32" s="111" t="s">
        <v>625</v>
      </c>
    </row>
    <row r="33" spans="1:2" x14ac:dyDescent="0.25">
      <c r="A33" s="115" t="s">
        <v>518</v>
      </c>
      <c r="B33" s="111" t="s">
        <v>625</v>
      </c>
    </row>
    <row r="34" spans="1:2" x14ac:dyDescent="0.25">
      <c r="A34" s="115" t="s">
        <v>518</v>
      </c>
      <c r="B34" s="111" t="s">
        <v>625</v>
      </c>
    </row>
  </sheetData>
  <hyperlinks>
    <hyperlink ref="B17" r:id="rId1"/>
    <hyperlink ref="B18:B22" r:id="rId2" display="https://de.misumi-ec.com/vona2/mech/M0300000000/M0315000000/"/>
    <hyperlink ref="B23" r:id="rId3"/>
    <hyperlink ref="B24" r:id="rId4"/>
    <hyperlink ref="B29" r:id="rId5"/>
    <hyperlink ref="B30:B34" r:id="rId6" display="https://de.misumi-ec.com/vona2/mech_material/M1401000000/M1401020000/"/>
    <hyperlink ref="B2" r:id="rId7"/>
    <hyperlink ref="B3:B6" r:id="rId8" display="https://de.misumi-ec.com/vona2/mech/M1500000000/M1505000000/"/>
    <hyperlink ref="B7:B9" r:id="rId9" display="https://de.misumi-ec.com/vona2/mech/M1500000000/M1505000000/"/>
    <hyperlink ref="B26" r:id="rId10"/>
    <hyperlink ref="B27" r:id="rId11"/>
    <hyperlink ref="B15" r:id="rId12"/>
    <hyperlink ref="B14" r:id="rId13"/>
    <hyperlink ref="B12" r:id="rId14"/>
    <hyperlink ref="B11" r:id="rId15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6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13" sqref="L13"/>
    </sheetView>
  </sheetViews>
  <sheetFormatPr defaultColWidth="9.140625" defaultRowHeight="15" x14ac:dyDescent="0.25"/>
  <cols>
    <col min="1" max="1" width="8" style="64" customWidth="1"/>
    <col min="2" max="2" width="7" bestFit="1" customWidth="1"/>
    <col min="3" max="3" width="56.140625" bestFit="1" customWidth="1"/>
    <col min="4" max="4" width="22.7109375" bestFit="1" customWidth="1"/>
    <col min="5" max="5" width="1.7109375" style="35" customWidth="1"/>
    <col min="6" max="6" width="37.42578125" bestFit="1" customWidth="1"/>
    <col min="7" max="7" width="9" bestFit="1" customWidth="1"/>
    <col min="8" max="8" width="5.5703125" bestFit="1" customWidth="1"/>
  </cols>
  <sheetData>
    <row r="1" spans="1:8" ht="18.75" x14ac:dyDescent="0.3">
      <c r="A1" s="79"/>
      <c r="B1" s="146" t="s">
        <v>507</v>
      </c>
      <c r="C1" s="146"/>
      <c r="D1" s="146"/>
      <c r="E1" s="34"/>
      <c r="F1" s="8"/>
      <c r="G1" s="8"/>
      <c r="H1" s="8"/>
    </row>
    <row r="2" spans="1:8" x14ac:dyDescent="0.25">
      <c r="B2" s="8"/>
      <c r="C2" s="8"/>
      <c r="D2" s="8"/>
    </row>
    <row r="3" spans="1:8" x14ac:dyDescent="0.25">
      <c r="A3" s="65"/>
      <c r="B3" s="78" t="s">
        <v>304</v>
      </c>
      <c r="C3" s="63" t="s">
        <v>305</v>
      </c>
      <c r="D3" s="63" t="s">
        <v>306</v>
      </c>
      <c r="E3" s="32"/>
      <c r="F3" s="11" t="s">
        <v>300</v>
      </c>
      <c r="G3" s="11" t="s">
        <v>301</v>
      </c>
      <c r="H3" s="11" t="s">
        <v>302</v>
      </c>
    </row>
    <row r="4" spans="1:8" x14ac:dyDescent="0.25">
      <c r="A4" s="145" t="s">
        <v>496</v>
      </c>
      <c r="B4" s="2">
        <v>1</v>
      </c>
      <c r="C4" s="53" t="s">
        <v>370</v>
      </c>
      <c r="D4" s="37"/>
      <c r="F4" s="37" t="s">
        <v>303</v>
      </c>
      <c r="G4" s="12">
        <v>54</v>
      </c>
      <c r="H4" s="13">
        <v>1</v>
      </c>
    </row>
    <row r="5" spans="1:8" x14ac:dyDescent="0.25">
      <c r="A5" s="145"/>
      <c r="B5" s="2">
        <v>1</v>
      </c>
      <c r="C5" s="53" t="s">
        <v>371</v>
      </c>
      <c r="D5" s="37"/>
      <c r="F5" s="37" t="s">
        <v>503</v>
      </c>
      <c r="G5" s="12">
        <v>18</v>
      </c>
      <c r="H5" s="13">
        <f>G5/$G$4</f>
        <v>0.33333333333333331</v>
      </c>
    </row>
    <row r="6" spans="1:8" x14ac:dyDescent="0.25">
      <c r="A6" s="145"/>
      <c r="B6" s="2">
        <v>3</v>
      </c>
      <c r="C6" s="53" t="s">
        <v>6</v>
      </c>
      <c r="D6" s="37"/>
      <c r="F6" s="37" t="s">
        <v>504</v>
      </c>
      <c r="G6" s="12">
        <v>10</v>
      </c>
      <c r="H6" s="39">
        <f t="shared" ref="H6:H8" si="0">G6/$G$4</f>
        <v>0.18518518518518517</v>
      </c>
    </row>
    <row r="7" spans="1:8" x14ac:dyDescent="0.25">
      <c r="A7" s="145"/>
      <c r="B7" s="2">
        <v>7</v>
      </c>
      <c r="C7" s="53" t="s">
        <v>372</v>
      </c>
      <c r="D7" s="37"/>
      <c r="F7" s="37" t="s">
        <v>505</v>
      </c>
      <c r="G7" s="12">
        <v>0</v>
      </c>
      <c r="H7" s="39">
        <f t="shared" si="0"/>
        <v>0</v>
      </c>
    </row>
    <row r="8" spans="1:8" x14ac:dyDescent="0.25">
      <c r="A8" s="145"/>
      <c r="B8" s="2">
        <v>1</v>
      </c>
      <c r="C8" s="53" t="s">
        <v>373</v>
      </c>
      <c r="D8" s="37"/>
      <c r="F8" s="37" t="s">
        <v>506</v>
      </c>
      <c r="G8" s="12">
        <v>26</v>
      </c>
      <c r="H8" s="39">
        <f t="shared" si="0"/>
        <v>0.48148148148148145</v>
      </c>
    </row>
    <row r="9" spans="1:8" x14ac:dyDescent="0.25">
      <c r="A9" s="145"/>
      <c r="B9" s="2">
        <v>4</v>
      </c>
      <c r="C9" s="53" t="s">
        <v>374</v>
      </c>
      <c r="D9" s="37"/>
    </row>
    <row r="10" spans="1:8" x14ac:dyDescent="0.25">
      <c r="A10" s="145"/>
      <c r="B10" s="2">
        <v>22</v>
      </c>
      <c r="C10" s="53" t="s">
        <v>7</v>
      </c>
      <c r="D10" s="37"/>
      <c r="F10" s="8"/>
      <c r="G10" s="8"/>
      <c r="H10" s="8"/>
    </row>
    <row r="11" spans="1:8" x14ac:dyDescent="0.25">
      <c r="A11" s="145"/>
      <c r="B11" s="2">
        <v>2</v>
      </c>
      <c r="C11" s="53" t="s">
        <v>328</v>
      </c>
      <c r="D11" s="37"/>
      <c r="F11" s="8"/>
      <c r="G11" s="10"/>
      <c r="H11" s="8"/>
    </row>
    <row r="12" spans="1:8" x14ac:dyDescent="0.25">
      <c r="A12" s="145"/>
      <c r="B12" s="2">
        <v>1</v>
      </c>
      <c r="C12" s="53" t="s">
        <v>375</v>
      </c>
      <c r="D12" s="37"/>
      <c r="F12" s="8"/>
      <c r="G12" s="8"/>
      <c r="H12" s="8"/>
    </row>
    <row r="13" spans="1:8" x14ac:dyDescent="0.25">
      <c r="A13" s="145"/>
      <c r="B13" s="2">
        <v>2</v>
      </c>
      <c r="C13" s="53" t="s">
        <v>52</v>
      </c>
      <c r="D13" s="37"/>
      <c r="F13" s="8"/>
      <c r="G13" s="8"/>
      <c r="H13" s="8"/>
    </row>
    <row r="14" spans="1:8" x14ac:dyDescent="0.25">
      <c r="A14" s="145"/>
      <c r="B14" s="2">
        <v>1</v>
      </c>
      <c r="C14" s="53" t="s">
        <v>53</v>
      </c>
      <c r="D14" s="37"/>
      <c r="F14" s="8"/>
      <c r="G14" s="8"/>
      <c r="H14" s="8"/>
    </row>
    <row r="15" spans="1:8" x14ac:dyDescent="0.25">
      <c r="A15" s="145"/>
      <c r="B15" s="2">
        <v>2</v>
      </c>
      <c r="C15" s="53" t="s">
        <v>376</v>
      </c>
      <c r="D15" s="37"/>
      <c r="F15" s="8"/>
      <c r="G15" s="8"/>
      <c r="H15" s="8"/>
    </row>
    <row r="16" spans="1:8" x14ac:dyDescent="0.25">
      <c r="A16" s="145"/>
      <c r="B16" s="2">
        <v>2</v>
      </c>
      <c r="C16" s="53" t="s">
        <v>377</v>
      </c>
      <c r="D16" s="37"/>
      <c r="F16" s="8"/>
      <c r="G16" s="8"/>
      <c r="H16" s="8"/>
    </row>
    <row r="17" spans="1:5" x14ac:dyDescent="0.25">
      <c r="A17" s="145"/>
      <c r="B17" s="2">
        <v>1</v>
      </c>
      <c r="C17" s="53" t="s">
        <v>378</v>
      </c>
      <c r="D17" s="37"/>
    </row>
    <row r="18" spans="1:5" x14ac:dyDescent="0.25">
      <c r="A18" s="145"/>
      <c r="B18" s="2">
        <v>1</v>
      </c>
      <c r="C18" s="53" t="s">
        <v>379</v>
      </c>
      <c r="D18" s="37"/>
    </row>
    <row r="19" spans="1:5" x14ac:dyDescent="0.25">
      <c r="A19" s="145"/>
      <c r="B19" s="2">
        <v>1</v>
      </c>
      <c r="C19" s="53" t="s">
        <v>54</v>
      </c>
      <c r="D19" s="37"/>
    </row>
    <row r="20" spans="1:5" x14ac:dyDescent="0.25">
      <c r="A20" s="145"/>
      <c r="B20" s="2">
        <v>14</v>
      </c>
      <c r="C20" s="53" t="s">
        <v>55</v>
      </c>
      <c r="D20" s="37"/>
    </row>
    <row r="21" spans="1:5" x14ac:dyDescent="0.25">
      <c r="A21" s="145"/>
      <c r="B21" s="2">
        <v>1</v>
      </c>
      <c r="C21" s="53" t="s">
        <v>380</v>
      </c>
      <c r="D21" s="37"/>
    </row>
    <row r="22" spans="1:5" s="35" customFormat="1" x14ac:dyDescent="0.25">
      <c r="A22" s="148" t="s">
        <v>500</v>
      </c>
      <c r="B22" s="2"/>
      <c r="C22" s="55"/>
      <c r="D22" s="37"/>
    </row>
    <row r="23" spans="1:5" s="35" customFormat="1" x14ac:dyDescent="0.25">
      <c r="A23" s="149"/>
      <c r="B23" s="2"/>
      <c r="C23" s="55"/>
      <c r="D23" s="37"/>
    </row>
    <row r="24" spans="1:5" s="35" customFormat="1" x14ac:dyDescent="0.25">
      <c r="A24" s="149"/>
      <c r="B24" s="2"/>
      <c r="C24" s="55"/>
      <c r="D24" s="37"/>
    </row>
    <row r="25" spans="1:5" s="35" customFormat="1" x14ac:dyDescent="0.25">
      <c r="A25" s="149"/>
      <c r="B25" s="2"/>
      <c r="C25" s="55"/>
      <c r="D25" s="37"/>
    </row>
    <row r="26" spans="1:5" s="35" customFormat="1" x14ac:dyDescent="0.25">
      <c r="A26" s="149"/>
      <c r="B26" s="2"/>
      <c r="C26" s="55"/>
      <c r="D26" s="37"/>
    </row>
    <row r="27" spans="1:5" s="35" customFormat="1" x14ac:dyDescent="0.25">
      <c r="A27" s="150"/>
      <c r="B27" s="2"/>
      <c r="C27" s="55"/>
      <c r="D27" s="37"/>
    </row>
    <row r="28" spans="1:5" x14ac:dyDescent="0.25">
      <c r="A28" s="145" t="s">
        <v>497</v>
      </c>
      <c r="B28" s="2">
        <v>1</v>
      </c>
      <c r="C28" s="56" t="s">
        <v>56</v>
      </c>
      <c r="D28" s="4" t="s">
        <v>63</v>
      </c>
      <c r="E28" s="9"/>
    </row>
    <row r="29" spans="1:5" x14ac:dyDescent="0.25">
      <c r="A29" s="145"/>
      <c r="B29" s="2">
        <v>1</v>
      </c>
      <c r="C29" s="56" t="s">
        <v>57</v>
      </c>
      <c r="D29" s="4" t="s">
        <v>64</v>
      </c>
      <c r="E29" s="9"/>
    </row>
    <row r="30" spans="1:5" x14ac:dyDescent="0.25">
      <c r="A30" s="145"/>
      <c r="B30" s="2">
        <v>1</v>
      </c>
      <c r="C30" s="56" t="s">
        <v>58</v>
      </c>
      <c r="D30" s="4" t="s">
        <v>65</v>
      </c>
      <c r="E30" s="9"/>
    </row>
    <row r="31" spans="1:5" x14ac:dyDescent="0.25">
      <c r="A31" s="145"/>
      <c r="B31" s="2">
        <v>1</v>
      </c>
      <c r="C31" s="56" t="s">
        <v>59</v>
      </c>
      <c r="D31" s="4" t="s">
        <v>66</v>
      </c>
      <c r="E31" s="9"/>
    </row>
    <row r="32" spans="1:5" x14ac:dyDescent="0.25">
      <c r="A32" s="145"/>
      <c r="B32" s="2">
        <v>1</v>
      </c>
      <c r="C32" s="56" t="s">
        <v>60</v>
      </c>
      <c r="D32" s="4" t="s">
        <v>67</v>
      </c>
      <c r="E32" s="9"/>
    </row>
    <row r="33" spans="1:5" x14ac:dyDescent="0.25">
      <c r="A33" s="145"/>
      <c r="B33" s="2">
        <v>1</v>
      </c>
      <c r="C33" s="58" t="s">
        <v>61</v>
      </c>
      <c r="D33" s="4" t="s">
        <v>68</v>
      </c>
      <c r="E33" s="9"/>
    </row>
    <row r="34" spans="1:5" x14ac:dyDescent="0.25">
      <c r="A34" s="145"/>
      <c r="B34" s="2">
        <v>2</v>
      </c>
      <c r="C34" s="56" t="s">
        <v>32</v>
      </c>
      <c r="D34" s="4" t="s">
        <v>69</v>
      </c>
      <c r="E34" s="9"/>
    </row>
    <row r="35" spans="1:5" x14ac:dyDescent="0.25">
      <c r="A35" s="145"/>
      <c r="B35" s="2">
        <v>1</v>
      </c>
      <c r="C35" s="56" t="s">
        <v>381</v>
      </c>
      <c r="D35" s="4" t="s">
        <v>46</v>
      </c>
      <c r="E35" s="9"/>
    </row>
    <row r="36" spans="1:5" x14ac:dyDescent="0.25">
      <c r="A36" s="145"/>
      <c r="B36" s="2">
        <v>1</v>
      </c>
      <c r="C36" s="56" t="s">
        <v>373</v>
      </c>
      <c r="D36" s="4" t="s">
        <v>70</v>
      </c>
      <c r="E36" s="9"/>
    </row>
    <row r="37" spans="1:5" x14ac:dyDescent="0.25">
      <c r="A37" s="145"/>
      <c r="B37" s="2">
        <v>1</v>
      </c>
      <c r="C37" s="56" t="s">
        <v>62</v>
      </c>
      <c r="D37" s="4" t="s">
        <v>71</v>
      </c>
      <c r="E37" s="9"/>
    </row>
    <row r="38" spans="1:5" x14ac:dyDescent="0.25">
      <c r="A38" s="145" t="s">
        <v>498</v>
      </c>
      <c r="B38" s="2">
        <v>1</v>
      </c>
      <c r="C38" s="60" t="s">
        <v>72</v>
      </c>
      <c r="D38" s="4" t="s">
        <v>382</v>
      </c>
      <c r="E38" s="9"/>
    </row>
    <row r="39" spans="1:5" x14ac:dyDescent="0.25">
      <c r="A39" s="145"/>
      <c r="B39" s="2">
        <v>1</v>
      </c>
      <c r="C39" s="61" t="s">
        <v>73</v>
      </c>
      <c r="D39" s="4" t="s">
        <v>382</v>
      </c>
      <c r="E39" s="9"/>
    </row>
    <row r="40" spans="1:5" x14ac:dyDescent="0.25">
      <c r="A40" s="145"/>
      <c r="B40" s="2">
        <v>1</v>
      </c>
      <c r="C40" s="60" t="s">
        <v>74</v>
      </c>
      <c r="D40" s="4" t="s">
        <v>382</v>
      </c>
      <c r="E40" s="9"/>
    </row>
    <row r="41" spans="1:5" x14ac:dyDescent="0.25">
      <c r="A41" s="145"/>
      <c r="B41" s="2">
        <v>1</v>
      </c>
      <c r="C41" s="60" t="s">
        <v>75</v>
      </c>
      <c r="D41" s="4" t="s">
        <v>382</v>
      </c>
      <c r="E41" s="9"/>
    </row>
    <row r="42" spans="1:5" x14ac:dyDescent="0.25">
      <c r="A42" s="145"/>
      <c r="B42" s="2">
        <v>1</v>
      </c>
      <c r="C42" s="61" t="s">
        <v>76</v>
      </c>
      <c r="D42" s="37" t="s">
        <v>382</v>
      </c>
    </row>
    <row r="43" spans="1:5" x14ac:dyDescent="0.25">
      <c r="A43" s="145"/>
      <c r="B43" s="2">
        <v>1</v>
      </c>
      <c r="C43" s="60" t="s">
        <v>77</v>
      </c>
      <c r="D43" s="4" t="s">
        <v>382</v>
      </c>
      <c r="E43" s="9"/>
    </row>
    <row r="44" spans="1:5" x14ac:dyDescent="0.25">
      <c r="A44" s="145"/>
      <c r="B44" s="2">
        <v>1</v>
      </c>
      <c r="C44" s="60" t="s">
        <v>78</v>
      </c>
      <c r="D44" s="37" t="s">
        <v>382</v>
      </c>
    </row>
    <row r="45" spans="1:5" x14ac:dyDescent="0.25">
      <c r="A45" s="145"/>
      <c r="B45" s="2">
        <v>1</v>
      </c>
      <c r="C45" s="61" t="s">
        <v>79</v>
      </c>
      <c r="D45" s="37" t="s">
        <v>382</v>
      </c>
    </row>
    <row r="46" spans="1:5" x14ac:dyDescent="0.25">
      <c r="A46" s="145"/>
      <c r="B46" s="2">
        <v>1</v>
      </c>
      <c r="C46" s="60" t="s">
        <v>80</v>
      </c>
      <c r="D46" s="4" t="s">
        <v>382</v>
      </c>
      <c r="E46" s="9"/>
    </row>
    <row r="47" spans="1:5" x14ac:dyDescent="0.25">
      <c r="A47" s="145"/>
      <c r="B47" s="2">
        <v>1</v>
      </c>
      <c r="C47" s="60" t="s">
        <v>81</v>
      </c>
      <c r="D47" s="37"/>
    </row>
    <row r="48" spans="1:5" x14ac:dyDescent="0.25">
      <c r="A48" s="145"/>
      <c r="B48" s="3">
        <v>1</v>
      </c>
      <c r="C48" s="60" t="s">
        <v>82</v>
      </c>
      <c r="D48" s="37"/>
    </row>
    <row r="49" spans="1:5" x14ac:dyDescent="0.25">
      <c r="A49" s="145"/>
      <c r="B49" s="2">
        <v>4</v>
      </c>
      <c r="C49" s="60" t="s">
        <v>83</v>
      </c>
      <c r="D49" s="4"/>
      <c r="E49" s="9"/>
    </row>
    <row r="50" spans="1:5" x14ac:dyDescent="0.25">
      <c r="A50" s="145"/>
      <c r="B50" s="2">
        <v>5</v>
      </c>
      <c r="C50" s="60" t="s">
        <v>84</v>
      </c>
      <c r="D50" s="37"/>
    </row>
    <row r="51" spans="1:5" x14ac:dyDescent="0.25">
      <c r="A51" s="145"/>
      <c r="B51" s="2">
        <v>1</v>
      </c>
      <c r="C51" s="60" t="s">
        <v>85</v>
      </c>
      <c r="D51" s="4"/>
      <c r="E51" s="9"/>
    </row>
    <row r="52" spans="1:5" x14ac:dyDescent="0.25">
      <c r="A52" s="145"/>
      <c r="B52" s="2">
        <v>2</v>
      </c>
      <c r="C52" s="60" t="s">
        <v>86</v>
      </c>
      <c r="D52" s="4"/>
      <c r="E52" s="9"/>
    </row>
    <row r="53" spans="1:5" x14ac:dyDescent="0.25">
      <c r="A53" s="145"/>
      <c r="B53" s="2">
        <v>1</v>
      </c>
      <c r="C53" s="60" t="s">
        <v>87</v>
      </c>
      <c r="D53" s="4"/>
      <c r="E53" s="9"/>
    </row>
    <row r="54" spans="1:5" x14ac:dyDescent="0.25">
      <c r="A54" s="145"/>
      <c r="B54" s="2">
        <v>1</v>
      </c>
      <c r="C54" s="60" t="s">
        <v>88</v>
      </c>
      <c r="D54" s="4"/>
      <c r="E54" s="9"/>
    </row>
    <row r="55" spans="1:5" x14ac:dyDescent="0.25">
      <c r="A55" s="145"/>
      <c r="B55" s="2">
        <v>1</v>
      </c>
      <c r="C55" s="60" t="s">
        <v>89</v>
      </c>
      <c r="D55" s="4"/>
      <c r="E55" s="9"/>
    </row>
    <row r="56" spans="1:5" x14ac:dyDescent="0.25">
      <c r="A56" s="145"/>
      <c r="B56" s="2">
        <v>1</v>
      </c>
      <c r="C56" s="60" t="s">
        <v>90</v>
      </c>
      <c r="D56" s="4"/>
      <c r="E56" s="9"/>
    </row>
    <row r="57" spans="1:5" x14ac:dyDescent="0.25">
      <c r="A57" s="145"/>
      <c r="B57" s="2">
        <v>1</v>
      </c>
      <c r="C57" s="60" t="s">
        <v>91</v>
      </c>
      <c r="D57" s="37"/>
    </row>
    <row r="58" spans="1:5" x14ac:dyDescent="0.25">
      <c r="A58" s="145"/>
      <c r="B58" s="2">
        <v>8</v>
      </c>
      <c r="C58" s="60" t="s">
        <v>92</v>
      </c>
      <c r="D58" s="37"/>
    </row>
    <row r="59" spans="1:5" x14ac:dyDescent="0.25">
      <c r="A59" s="145"/>
      <c r="B59" s="2">
        <v>8</v>
      </c>
      <c r="C59" s="60" t="s">
        <v>93</v>
      </c>
      <c r="D59" s="37"/>
    </row>
    <row r="60" spans="1:5" x14ac:dyDescent="0.25">
      <c r="A60" s="145"/>
      <c r="B60" s="2">
        <v>1</v>
      </c>
      <c r="C60" s="60" t="s">
        <v>94</v>
      </c>
      <c r="D60" s="4"/>
      <c r="E60" s="9"/>
    </row>
    <row r="61" spans="1:5" x14ac:dyDescent="0.25">
      <c r="A61" s="145"/>
      <c r="B61" s="2">
        <v>10</v>
      </c>
      <c r="C61" s="60" t="s">
        <v>95</v>
      </c>
      <c r="D61" s="37"/>
    </row>
    <row r="62" spans="1:5" x14ac:dyDescent="0.25">
      <c r="A62" s="145"/>
      <c r="B62" s="2">
        <v>3</v>
      </c>
      <c r="C62" s="60" t="s">
        <v>96</v>
      </c>
      <c r="D62" s="37"/>
    </row>
    <row r="63" spans="1:5" x14ac:dyDescent="0.25">
      <c r="A63" s="145"/>
      <c r="B63" s="2">
        <v>1</v>
      </c>
      <c r="C63" s="60" t="s">
        <v>97</v>
      </c>
      <c r="D63" s="4"/>
      <c r="E63" s="9"/>
    </row>
  </sheetData>
  <mergeCells count="5">
    <mergeCell ref="A4:A21"/>
    <mergeCell ref="A28:A37"/>
    <mergeCell ref="A38:A63"/>
    <mergeCell ref="A22:A27"/>
    <mergeCell ref="B1:D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B20" sqref="B20"/>
    </sheetView>
  </sheetViews>
  <sheetFormatPr defaultColWidth="9.140625" defaultRowHeight="15" x14ac:dyDescent="0.25"/>
  <cols>
    <col min="1" max="1" width="28.28515625" bestFit="1" customWidth="1"/>
    <col min="2" max="2" width="62.5703125" bestFit="1" customWidth="1"/>
  </cols>
  <sheetData>
    <row r="1" spans="1:2" x14ac:dyDescent="0.25">
      <c r="A1" s="100" t="s">
        <v>299</v>
      </c>
      <c r="B1" s="99" t="s">
        <v>620</v>
      </c>
    </row>
    <row r="2" spans="1:2" x14ac:dyDescent="0.25">
      <c r="A2" s="115" t="s">
        <v>555</v>
      </c>
      <c r="B2" s="92" t="s">
        <v>632</v>
      </c>
    </row>
    <row r="3" spans="1:2" x14ac:dyDescent="0.25">
      <c r="A3" s="115" t="s">
        <v>555</v>
      </c>
      <c r="B3" s="92" t="s">
        <v>632</v>
      </c>
    </row>
    <row r="4" spans="1:2" x14ac:dyDescent="0.25">
      <c r="A4" s="115" t="s">
        <v>552</v>
      </c>
      <c r="B4" s="92" t="s">
        <v>632</v>
      </c>
    </row>
    <row r="5" spans="1:2" x14ac:dyDescent="0.25">
      <c r="A5" s="115" t="s">
        <v>552</v>
      </c>
      <c r="B5" s="92" t="s">
        <v>632</v>
      </c>
    </row>
    <row r="6" spans="1:2" x14ac:dyDescent="0.25">
      <c r="A6" s="115" t="s">
        <v>552</v>
      </c>
      <c r="B6" s="92" t="s">
        <v>632</v>
      </c>
    </row>
    <row r="7" spans="1:2" x14ac:dyDescent="0.25">
      <c r="A7" s="115" t="s">
        <v>534</v>
      </c>
      <c r="B7" s="92" t="s">
        <v>632</v>
      </c>
    </row>
    <row r="8" spans="1:2" x14ac:dyDescent="0.25">
      <c r="A8" s="115" t="s">
        <v>534</v>
      </c>
      <c r="B8" s="92" t="s">
        <v>632</v>
      </c>
    </row>
    <row r="9" spans="1:2" x14ac:dyDescent="0.25">
      <c r="A9" s="115" t="s">
        <v>534</v>
      </c>
      <c r="B9" s="92" t="s">
        <v>632</v>
      </c>
    </row>
    <row r="10" spans="1:2" x14ac:dyDescent="0.25">
      <c r="A10" s="115" t="s">
        <v>534</v>
      </c>
      <c r="B10" s="92" t="s">
        <v>632</v>
      </c>
    </row>
    <row r="11" spans="1:2" x14ac:dyDescent="0.25">
      <c r="A11" s="115" t="s">
        <v>535</v>
      </c>
      <c r="B11" s="92" t="s">
        <v>632</v>
      </c>
    </row>
    <row r="12" spans="1:2" x14ac:dyDescent="0.25">
      <c r="A12" s="115" t="s">
        <v>536</v>
      </c>
      <c r="B12" s="92" t="s">
        <v>632</v>
      </c>
    </row>
    <row r="13" spans="1:2" x14ac:dyDescent="0.25">
      <c r="A13" s="115" t="s">
        <v>536</v>
      </c>
      <c r="B13" s="92" t="s">
        <v>632</v>
      </c>
    </row>
    <row r="14" spans="1:2" x14ac:dyDescent="0.25">
      <c r="A14" s="115" t="s">
        <v>552</v>
      </c>
      <c r="B14" s="111" t="s">
        <v>623</v>
      </c>
    </row>
    <row r="15" spans="1:2" x14ac:dyDescent="0.25">
      <c r="A15" s="115" t="s">
        <v>552</v>
      </c>
      <c r="B15" s="111" t="s">
        <v>623</v>
      </c>
    </row>
    <row r="16" spans="1:2" s="35" customFormat="1" x14ac:dyDescent="0.25">
      <c r="A16" s="87"/>
      <c r="B16" s="92"/>
    </row>
    <row r="17" spans="1:2" x14ac:dyDescent="0.25">
      <c r="A17" s="115" t="s">
        <v>528</v>
      </c>
      <c r="B17" s="92" t="s">
        <v>635</v>
      </c>
    </row>
    <row r="18" spans="1:2" x14ac:dyDescent="0.25">
      <c r="A18" s="115" t="s">
        <v>537</v>
      </c>
      <c r="B18" s="111" t="s">
        <v>623</v>
      </c>
    </row>
    <row r="19" spans="1:2" x14ac:dyDescent="0.25">
      <c r="A19" s="115" t="s">
        <v>537</v>
      </c>
      <c r="B19" s="111" t="s">
        <v>623</v>
      </c>
    </row>
    <row r="20" spans="1:2" x14ac:dyDescent="0.25">
      <c r="A20" s="115" t="s">
        <v>537</v>
      </c>
      <c r="B20" s="111" t="s">
        <v>623</v>
      </c>
    </row>
    <row r="21" spans="1:2" x14ac:dyDescent="0.25">
      <c r="A21" s="115" t="s">
        <v>537</v>
      </c>
      <c r="B21" s="111" t="s">
        <v>623</v>
      </c>
    </row>
    <row r="22" spans="1:2" x14ac:dyDescent="0.25">
      <c r="A22" s="115" t="s">
        <v>537</v>
      </c>
      <c r="B22" s="111" t="s">
        <v>623</v>
      </c>
    </row>
    <row r="23" spans="1:2" x14ac:dyDescent="0.25">
      <c r="A23" s="115" t="s">
        <v>522</v>
      </c>
      <c r="B23" s="111" t="s">
        <v>623</v>
      </c>
    </row>
    <row r="24" spans="1:2" s="35" customFormat="1" x14ac:dyDescent="0.25">
      <c r="A24" s="87"/>
      <c r="B24" s="111"/>
    </row>
    <row r="25" spans="1:2" x14ac:dyDescent="0.25">
      <c r="A25" s="115" t="s">
        <v>539</v>
      </c>
      <c r="B25" s="92" t="s">
        <v>637</v>
      </c>
    </row>
    <row r="26" spans="1:2" x14ac:dyDescent="0.25">
      <c r="A26" s="115" t="s">
        <v>540</v>
      </c>
      <c r="B26" s="92" t="s">
        <v>637</v>
      </c>
    </row>
    <row r="27" spans="1:2" x14ac:dyDescent="0.25">
      <c r="A27" s="115" t="s">
        <v>530</v>
      </c>
      <c r="B27" s="92" t="s">
        <v>637</v>
      </c>
    </row>
    <row r="28" spans="1:2" s="35" customFormat="1" x14ac:dyDescent="0.25">
      <c r="A28" s="87"/>
      <c r="B28" s="92"/>
    </row>
    <row r="29" spans="1:2" x14ac:dyDescent="0.25">
      <c r="A29" s="115" t="s">
        <v>518</v>
      </c>
      <c r="B29" s="111" t="s">
        <v>625</v>
      </c>
    </row>
    <row r="30" spans="1:2" x14ac:dyDescent="0.25">
      <c r="A30" s="115" t="s">
        <v>518</v>
      </c>
      <c r="B30" s="111" t="s">
        <v>625</v>
      </c>
    </row>
    <row r="31" spans="1:2" x14ac:dyDescent="0.25">
      <c r="A31" s="115" t="s">
        <v>518</v>
      </c>
      <c r="B31" s="111" t="s">
        <v>625</v>
      </c>
    </row>
    <row r="32" spans="1:2" x14ac:dyDescent="0.25">
      <c r="A32" s="115" t="s">
        <v>518</v>
      </c>
      <c r="B32" s="111" t="s">
        <v>625</v>
      </c>
    </row>
    <row r="33" spans="1:2" x14ac:dyDescent="0.25">
      <c r="A33" s="115" t="s">
        <v>518</v>
      </c>
      <c r="B33" s="111" t="s">
        <v>625</v>
      </c>
    </row>
    <row r="34" spans="1:2" x14ac:dyDescent="0.25">
      <c r="A34" s="115" t="s">
        <v>518</v>
      </c>
      <c r="B34" s="111" t="s">
        <v>625</v>
      </c>
    </row>
    <row r="35" spans="1:2" x14ac:dyDescent="0.25">
      <c r="A35" s="115" t="s">
        <v>518</v>
      </c>
      <c r="B35" s="111" t="s">
        <v>625</v>
      </c>
    </row>
    <row r="36" spans="1:2" x14ac:dyDescent="0.25">
      <c r="A36" s="115" t="s">
        <v>518</v>
      </c>
      <c r="B36" s="112" t="s">
        <v>625</v>
      </c>
    </row>
    <row r="37" spans="1:2" s="35" customFormat="1" x14ac:dyDescent="0.25">
      <c r="A37" s="87"/>
      <c r="B37" s="111"/>
    </row>
    <row r="38" spans="1:2" x14ac:dyDescent="0.25">
      <c r="A38" s="115" t="s">
        <v>556</v>
      </c>
      <c r="B38" s="111" t="s">
        <v>625</v>
      </c>
    </row>
    <row r="39" spans="1:2" x14ac:dyDescent="0.25">
      <c r="A39" s="115" t="s">
        <v>556</v>
      </c>
      <c r="B39" s="111" t="s">
        <v>625</v>
      </c>
    </row>
    <row r="40" spans="1:2" x14ac:dyDescent="0.25">
      <c r="A40" s="115" t="s">
        <v>556</v>
      </c>
      <c r="B40" s="111" t="s">
        <v>625</v>
      </c>
    </row>
    <row r="41" spans="1:2" x14ac:dyDescent="0.25">
      <c r="A41" s="115" t="s">
        <v>557</v>
      </c>
      <c r="B41" s="111" t="s">
        <v>625</v>
      </c>
    </row>
    <row r="42" spans="1:2" s="35" customFormat="1" x14ac:dyDescent="0.25">
      <c r="A42" s="87"/>
      <c r="B42" s="111"/>
    </row>
    <row r="43" spans="1:2" x14ac:dyDescent="0.25">
      <c r="A43" s="115" t="s">
        <v>522</v>
      </c>
      <c r="B43" s="112" t="s">
        <v>625</v>
      </c>
    </row>
  </sheetData>
  <autoFilter ref="A1:B1">
    <sortState ref="A2:B43">
      <sortCondition ref="B1"/>
    </sortState>
  </autoFilter>
  <hyperlinks>
    <hyperlink ref="B7" r:id="rId1"/>
    <hyperlink ref="B35:B40" r:id="rId2" display="https://de.misumi-ec.com/vona2/mech/M0300000000/M0315000000/"/>
    <hyperlink ref="B34" r:id="rId3"/>
    <hyperlink ref="B18:B23" r:id="rId4" display="https://de.misumi-ec.com/vona2/mech_material/M1401000000/M1401020000/"/>
    <hyperlink ref="B18" r:id="rId5"/>
    <hyperlink ref="B23" r:id="rId6"/>
    <hyperlink ref="B14" r:id="rId7"/>
    <hyperlink ref="B15" r:id="rId8"/>
    <hyperlink ref="B19" r:id="rId9"/>
    <hyperlink ref="B20" r:id="rId10"/>
    <hyperlink ref="B21" r:id="rId11"/>
    <hyperlink ref="B22" r:id="rId12"/>
    <hyperlink ref="B2" r:id="rId13"/>
    <hyperlink ref="B3" r:id="rId14"/>
    <hyperlink ref="B4" r:id="rId15"/>
    <hyperlink ref="B5" r:id="rId16"/>
    <hyperlink ref="B6" r:id="rId17"/>
    <hyperlink ref="B13" r:id="rId18"/>
    <hyperlink ref="B25" r:id="rId19"/>
    <hyperlink ref="B26" r:id="rId20"/>
    <hyperlink ref="B27" r:id="rId21"/>
    <hyperlink ref="B17" r:id="rId22"/>
    <hyperlink ref="B36" r:id="rId23"/>
    <hyperlink ref="B43" r:id="rId24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8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5" sqref="K15"/>
    </sheetView>
  </sheetViews>
  <sheetFormatPr defaultColWidth="9.140625" defaultRowHeight="15" x14ac:dyDescent="0.25"/>
  <cols>
    <col min="1" max="1" width="3.7109375" bestFit="1" customWidth="1"/>
    <col min="2" max="2" width="7" bestFit="1" customWidth="1"/>
    <col min="3" max="3" width="53.85546875" bestFit="1" customWidth="1"/>
    <col min="4" max="4" width="44.140625" bestFit="1" customWidth="1"/>
    <col min="5" max="5" width="1.7109375" customWidth="1"/>
    <col min="6" max="6" width="37.42578125" bestFit="1" customWidth="1"/>
    <col min="7" max="7" width="9" bestFit="1" customWidth="1"/>
    <col min="8" max="8" width="5.5703125" bestFit="1" customWidth="1"/>
  </cols>
  <sheetData>
    <row r="1" spans="1:8" ht="18.75" x14ac:dyDescent="0.3">
      <c r="A1" s="14"/>
      <c r="B1" s="146" t="s">
        <v>433</v>
      </c>
      <c r="C1" s="146"/>
      <c r="D1" s="146"/>
      <c r="E1" s="14"/>
      <c r="F1" s="14"/>
      <c r="G1" s="14"/>
      <c r="H1" s="14"/>
    </row>
    <row r="2" spans="1:8" x14ac:dyDescent="0.25">
      <c r="A2" s="14"/>
      <c r="B2" s="14"/>
      <c r="C2" s="14"/>
      <c r="D2" s="14"/>
      <c r="E2" s="14"/>
    </row>
    <row r="3" spans="1:8" x14ac:dyDescent="0.25">
      <c r="A3" s="62"/>
      <c r="B3" s="63" t="s">
        <v>304</v>
      </c>
      <c r="C3" s="63" t="s">
        <v>305</v>
      </c>
      <c r="D3" s="40" t="s">
        <v>306</v>
      </c>
      <c r="E3" s="14"/>
      <c r="F3" s="20" t="s">
        <v>300</v>
      </c>
      <c r="G3" s="20" t="s">
        <v>301</v>
      </c>
      <c r="H3" s="20" t="s">
        <v>302</v>
      </c>
    </row>
    <row r="4" spans="1:8" ht="15" customHeight="1" x14ac:dyDescent="0.25">
      <c r="A4" s="152" t="s">
        <v>496</v>
      </c>
      <c r="B4" s="37">
        <v>1</v>
      </c>
      <c r="C4" s="53" t="s">
        <v>383</v>
      </c>
      <c r="D4" s="80" t="s">
        <v>501</v>
      </c>
      <c r="E4" s="14"/>
      <c r="F4" s="37" t="s">
        <v>303</v>
      </c>
      <c r="G4" s="18">
        <v>44</v>
      </c>
      <c r="H4" s="19">
        <v>1</v>
      </c>
    </row>
    <row r="5" spans="1:8" x14ac:dyDescent="0.25">
      <c r="A5" s="153"/>
      <c r="B5" s="37">
        <v>1</v>
      </c>
      <c r="C5" s="53" t="s">
        <v>384</v>
      </c>
      <c r="D5" s="37"/>
      <c r="E5" s="14"/>
      <c r="F5" s="37" t="s">
        <v>503</v>
      </c>
      <c r="G5" s="18">
        <v>12</v>
      </c>
      <c r="H5" s="19">
        <f>G5/$G$4</f>
        <v>0.27272727272727271</v>
      </c>
    </row>
    <row r="6" spans="1:8" x14ac:dyDescent="0.25">
      <c r="A6" s="153"/>
      <c r="B6" s="37">
        <v>2</v>
      </c>
      <c r="C6" s="53" t="s">
        <v>385</v>
      </c>
      <c r="D6" s="37"/>
      <c r="E6" s="14"/>
      <c r="F6" s="37" t="s">
        <v>504</v>
      </c>
      <c r="G6" s="18">
        <v>12</v>
      </c>
      <c r="H6" s="39">
        <f t="shared" ref="H6:H8" si="0">G6/$G$4</f>
        <v>0.27272727272727271</v>
      </c>
    </row>
    <row r="7" spans="1:8" x14ac:dyDescent="0.25">
      <c r="A7" s="153"/>
      <c r="B7" s="37">
        <v>15</v>
      </c>
      <c r="C7" s="53" t="s">
        <v>7</v>
      </c>
      <c r="D7" s="5"/>
      <c r="E7" s="14"/>
      <c r="F7" s="37" t="s">
        <v>505</v>
      </c>
      <c r="G7" s="18">
        <v>13</v>
      </c>
      <c r="H7" s="39">
        <f t="shared" si="0"/>
        <v>0.29545454545454547</v>
      </c>
    </row>
    <row r="8" spans="1:8" x14ac:dyDescent="0.25">
      <c r="A8" s="153"/>
      <c r="B8" s="37">
        <v>4</v>
      </c>
      <c r="C8" s="53" t="s">
        <v>99</v>
      </c>
      <c r="D8" s="5"/>
      <c r="E8" s="14"/>
      <c r="F8" s="37" t="s">
        <v>506</v>
      </c>
      <c r="G8" s="18">
        <v>7</v>
      </c>
      <c r="H8" s="39">
        <f t="shared" si="0"/>
        <v>0.15909090909090909</v>
      </c>
    </row>
    <row r="9" spans="1:8" x14ac:dyDescent="0.25">
      <c r="A9" s="153"/>
      <c r="B9" s="37">
        <v>2</v>
      </c>
      <c r="C9" s="53" t="s">
        <v>386</v>
      </c>
      <c r="D9" s="5"/>
      <c r="E9" s="14"/>
    </row>
    <row r="10" spans="1:8" x14ac:dyDescent="0.25">
      <c r="A10" s="153"/>
      <c r="B10" s="37">
        <v>2</v>
      </c>
      <c r="C10" s="53" t="s">
        <v>374</v>
      </c>
      <c r="D10" s="5"/>
      <c r="E10" s="14"/>
      <c r="F10" s="14"/>
      <c r="G10" s="14"/>
      <c r="H10" s="14"/>
    </row>
    <row r="11" spans="1:8" x14ac:dyDescent="0.25">
      <c r="A11" s="153"/>
      <c r="B11" s="37">
        <v>2</v>
      </c>
      <c r="C11" s="53" t="s">
        <v>387</v>
      </c>
      <c r="D11" s="37"/>
      <c r="E11" s="14"/>
      <c r="F11" s="14"/>
      <c r="G11" s="14"/>
      <c r="H11" s="14"/>
    </row>
    <row r="12" spans="1:8" x14ac:dyDescent="0.25">
      <c r="A12" s="153"/>
      <c r="B12" s="37">
        <v>1</v>
      </c>
      <c r="C12" s="53" t="s">
        <v>388</v>
      </c>
      <c r="D12" s="37" t="s">
        <v>389</v>
      </c>
      <c r="E12" s="14"/>
      <c r="F12" s="14"/>
      <c r="G12" s="14"/>
      <c r="H12" s="14"/>
    </row>
    <row r="13" spans="1:8" ht="15" customHeight="1" x14ac:dyDescent="0.25">
      <c r="A13" s="153"/>
      <c r="B13" s="37">
        <v>2</v>
      </c>
      <c r="C13" s="53" t="s">
        <v>491</v>
      </c>
      <c r="D13" s="37" t="s">
        <v>492</v>
      </c>
      <c r="E13" s="14"/>
      <c r="F13" s="14"/>
      <c r="G13" s="14"/>
      <c r="H13" s="14"/>
    </row>
    <row r="14" spans="1:8" x14ac:dyDescent="0.25">
      <c r="A14" s="153"/>
      <c r="B14" s="37">
        <v>1</v>
      </c>
      <c r="C14" s="53" t="s">
        <v>286</v>
      </c>
      <c r="D14" s="37" t="s">
        <v>492</v>
      </c>
      <c r="E14" s="14"/>
      <c r="F14" s="14"/>
      <c r="G14" s="14"/>
      <c r="H14" s="14"/>
    </row>
    <row r="15" spans="1:8" x14ac:dyDescent="0.25">
      <c r="A15" s="154"/>
      <c r="B15" s="37">
        <v>4</v>
      </c>
      <c r="C15" s="53" t="s">
        <v>493</v>
      </c>
      <c r="D15" s="37" t="s">
        <v>492</v>
      </c>
      <c r="E15" s="14"/>
      <c r="F15" s="14"/>
      <c r="G15" s="14"/>
      <c r="H15" s="14"/>
    </row>
    <row r="16" spans="1:8" x14ac:dyDescent="0.25">
      <c r="A16" s="151" t="s">
        <v>499</v>
      </c>
      <c r="B16" s="37">
        <v>1</v>
      </c>
      <c r="C16" s="55" t="s">
        <v>502</v>
      </c>
      <c r="D16" s="37" t="s">
        <v>45</v>
      </c>
    </row>
    <row r="17" spans="1:4" x14ac:dyDescent="0.25">
      <c r="A17" s="151"/>
      <c r="B17" s="37">
        <v>1</v>
      </c>
      <c r="C17" s="55" t="s">
        <v>100</v>
      </c>
      <c r="D17" s="5"/>
    </row>
    <row r="18" spans="1:4" x14ac:dyDescent="0.25">
      <c r="A18" s="151"/>
      <c r="B18" s="37">
        <v>1</v>
      </c>
      <c r="C18" s="55" t="s">
        <v>101</v>
      </c>
      <c r="D18" s="5"/>
    </row>
    <row r="19" spans="1:4" x14ac:dyDescent="0.25">
      <c r="A19" s="151"/>
      <c r="B19" s="37">
        <v>1</v>
      </c>
      <c r="C19" s="55" t="s">
        <v>102</v>
      </c>
      <c r="D19" s="5"/>
    </row>
    <row r="20" spans="1:4" x14ac:dyDescent="0.25">
      <c r="A20" s="151"/>
      <c r="B20" s="37">
        <v>1</v>
      </c>
      <c r="C20" s="55" t="s">
        <v>103</v>
      </c>
      <c r="D20" s="5"/>
    </row>
    <row r="21" spans="1:4" x14ac:dyDescent="0.25">
      <c r="A21" s="151"/>
      <c r="B21" s="37">
        <v>2</v>
      </c>
      <c r="C21" s="55" t="s">
        <v>104</v>
      </c>
      <c r="D21" s="5"/>
    </row>
    <row r="22" spans="1:4" x14ac:dyDescent="0.25">
      <c r="A22" s="151"/>
      <c r="B22" s="37">
        <v>1</v>
      </c>
      <c r="C22" s="55" t="s">
        <v>105</v>
      </c>
      <c r="D22" s="5"/>
    </row>
    <row r="23" spans="1:4" x14ac:dyDescent="0.25">
      <c r="A23" s="151"/>
      <c r="B23" s="37">
        <v>1</v>
      </c>
      <c r="C23" s="55" t="s">
        <v>106</v>
      </c>
      <c r="D23" s="5"/>
    </row>
    <row r="24" spans="1:4" x14ac:dyDescent="0.25">
      <c r="A24" s="151"/>
      <c r="B24" s="37">
        <v>1</v>
      </c>
      <c r="C24" s="55" t="s">
        <v>107</v>
      </c>
      <c r="D24" s="5"/>
    </row>
    <row r="25" spans="1:4" x14ac:dyDescent="0.25">
      <c r="A25" s="151"/>
      <c r="B25" s="37">
        <v>1</v>
      </c>
      <c r="C25" s="55" t="s">
        <v>108</v>
      </c>
      <c r="D25" s="5"/>
    </row>
    <row r="26" spans="1:4" x14ac:dyDescent="0.25">
      <c r="A26" s="151"/>
      <c r="B26" s="37">
        <v>1</v>
      </c>
      <c r="C26" s="55" t="s">
        <v>109</v>
      </c>
      <c r="D26" s="5"/>
    </row>
    <row r="27" spans="1:4" x14ac:dyDescent="0.25">
      <c r="A27" s="151"/>
      <c r="B27" s="37">
        <v>3</v>
      </c>
      <c r="C27" s="55" t="s">
        <v>110</v>
      </c>
      <c r="D27" s="5"/>
    </row>
    <row r="28" spans="1:4" x14ac:dyDescent="0.25">
      <c r="A28" s="151"/>
      <c r="B28" s="37">
        <v>1</v>
      </c>
      <c r="C28" s="55" t="s">
        <v>111</v>
      </c>
      <c r="D28" s="5"/>
    </row>
    <row r="29" spans="1:4" ht="15" customHeight="1" x14ac:dyDescent="0.25">
      <c r="A29" s="152" t="s">
        <v>497</v>
      </c>
      <c r="B29" s="37">
        <v>1</v>
      </c>
      <c r="C29" s="56" t="s">
        <v>112</v>
      </c>
      <c r="D29" s="37" t="s">
        <v>120</v>
      </c>
    </row>
    <row r="30" spans="1:4" x14ac:dyDescent="0.25">
      <c r="A30" s="153"/>
      <c r="B30" s="37">
        <v>1</v>
      </c>
      <c r="C30" s="56" t="s">
        <v>113</v>
      </c>
      <c r="D30" s="37" t="s">
        <v>121</v>
      </c>
    </row>
    <row r="31" spans="1:4" x14ac:dyDescent="0.25">
      <c r="A31" s="153"/>
      <c r="B31" s="37">
        <v>1</v>
      </c>
      <c r="C31" s="56" t="s">
        <v>114</v>
      </c>
      <c r="D31" s="37" t="s">
        <v>122</v>
      </c>
    </row>
    <row r="32" spans="1:4" x14ac:dyDescent="0.25">
      <c r="A32" s="153"/>
      <c r="B32" s="37">
        <v>1</v>
      </c>
      <c r="C32" s="57" t="s">
        <v>115</v>
      </c>
      <c r="D32" s="37" t="s">
        <v>123</v>
      </c>
    </row>
    <row r="33" spans="1:4" x14ac:dyDescent="0.25">
      <c r="A33" s="153"/>
      <c r="B33" s="37">
        <v>1</v>
      </c>
      <c r="C33" s="56" t="s">
        <v>116</v>
      </c>
      <c r="D33" s="37" t="s">
        <v>124</v>
      </c>
    </row>
    <row r="34" spans="1:4" x14ac:dyDescent="0.25">
      <c r="A34" s="153"/>
      <c r="B34" s="37">
        <v>6</v>
      </c>
      <c r="C34" s="58" t="s">
        <v>32</v>
      </c>
      <c r="D34" s="37" t="s">
        <v>45</v>
      </c>
    </row>
    <row r="35" spans="1:4" x14ac:dyDescent="0.25">
      <c r="A35" s="153"/>
      <c r="B35" s="37">
        <v>1</v>
      </c>
      <c r="C35" s="59" t="s">
        <v>117</v>
      </c>
      <c r="D35" s="37" t="s">
        <v>71</v>
      </c>
    </row>
    <row r="36" spans="1:4" x14ac:dyDescent="0.25">
      <c r="A36" s="153"/>
      <c r="B36" s="37">
        <v>1</v>
      </c>
      <c r="C36" s="56" t="s">
        <v>390</v>
      </c>
      <c r="D36" s="37" t="s">
        <v>46</v>
      </c>
    </row>
    <row r="37" spans="1:4" x14ac:dyDescent="0.25">
      <c r="A37" s="153"/>
      <c r="B37" s="37">
        <v>2</v>
      </c>
      <c r="C37" s="56" t="s">
        <v>391</v>
      </c>
      <c r="D37" s="37" t="s">
        <v>46</v>
      </c>
    </row>
    <row r="38" spans="1:4" x14ac:dyDescent="0.25">
      <c r="A38" s="153"/>
      <c r="B38" s="37">
        <v>1</v>
      </c>
      <c r="C38" s="56" t="s">
        <v>392</v>
      </c>
      <c r="D38" s="37" t="s">
        <v>46</v>
      </c>
    </row>
    <row r="39" spans="1:4" x14ac:dyDescent="0.25">
      <c r="A39" s="153"/>
      <c r="B39" s="37">
        <v>1</v>
      </c>
      <c r="C39" s="56" t="s">
        <v>118</v>
      </c>
      <c r="D39" s="37" t="s">
        <v>46</v>
      </c>
    </row>
    <row r="40" spans="1:4" x14ac:dyDescent="0.25">
      <c r="A40" s="154"/>
      <c r="B40" s="37">
        <v>1</v>
      </c>
      <c r="C40" s="56" t="s">
        <v>119</v>
      </c>
      <c r="D40" s="37"/>
    </row>
    <row r="41" spans="1:4" x14ac:dyDescent="0.25">
      <c r="A41" s="151" t="s">
        <v>498</v>
      </c>
      <c r="B41" s="37">
        <v>1</v>
      </c>
      <c r="C41" s="60" t="s">
        <v>125</v>
      </c>
      <c r="D41" s="37" t="s">
        <v>382</v>
      </c>
    </row>
    <row r="42" spans="1:4" x14ac:dyDescent="0.25">
      <c r="A42" s="151"/>
      <c r="B42" s="37">
        <v>1</v>
      </c>
      <c r="C42" s="60" t="s">
        <v>126</v>
      </c>
      <c r="D42" s="37" t="s">
        <v>382</v>
      </c>
    </row>
    <row r="43" spans="1:4" x14ac:dyDescent="0.25">
      <c r="A43" s="151"/>
      <c r="B43" s="37">
        <v>1</v>
      </c>
      <c r="C43" s="61" t="s">
        <v>127</v>
      </c>
      <c r="D43" s="37" t="s">
        <v>382</v>
      </c>
    </row>
    <row r="44" spans="1:4" x14ac:dyDescent="0.25">
      <c r="A44" s="151"/>
      <c r="B44" s="37">
        <v>1</v>
      </c>
      <c r="C44" s="60" t="s">
        <v>128</v>
      </c>
      <c r="D44" s="5"/>
    </row>
    <row r="45" spans="1:4" x14ac:dyDescent="0.25">
      <c r="A45" s="151"/>
      <c r="B45" s="37">
        <v>4</v>
      </c>
      <c r="C45" s="60" t="s">
        <v>129</v>
      </c>
      <c r="D45" s="5"/>
    </row>
    <row r="46" spans="1:4" x14ac:dyDescent="0.25">
      <c r="A46" s="151"/>
      <c r="B46" s="37">
        <v>2</v>
      </c>
      <c r="C46" s="60" t="s">
        <v>130</v>
      </c>
      <c r="D46" s="5"/>
    </row>
    <row r="47" spans="1:4" x14ac:dyDescent="0.25">
      <c r="A47" s="151"/>
      <c r="B47" s="37">
        <v>1</v>
      </c>
      <c r="C47" s="60" t="s">
        <v>97</v>
      </c>
      <c r="D47" s="5"/>
    </row>
    <row r="58" spans="1:4" x14ac:dyDescent="0.25">
      <c r="A58" s="14"/>
      <c r="B58" s="16"/>
      <c r="C58" s="16"/>
      <c r="D58" s="16"/>
    </row>
    <row r="59" spans="1:4" x14ac:dyDescent="0.25">
      <c r="A59" s="14"/>
      <c r="B59" s="16"/>
      <c r="C59" s="15"/>
      <c r="D59" s="16"/>
    </row>
    <row r="60" spans="1:4" x14ac:dyDescent="0.25">
      <c r="A60" s="14"/>
      <c r="B60" s="16"/>
      <c r="C60" s="16"/>
      <c r="D60" s="16"/>
    </row>
    <row r="61" spans="1:4" x14ac:dyDescent="0.25">
      <c r="A61" s="14"/>
      <c r="B61" s="16"/>
      <c r="C61" s="16"/>
      <c r="D61" s="16"/>
    </row>
    <row r="62" spans="1:4" x14ac:dyDescent="0.25">
      <c r="B62" s="16"/>
      <c r="C62" s="15"/>
      <c r="D62" s="16"/>
    </row>
    <row r="63" spans="1:4" x14ac:dyDescent="0.25">
      <c r="B63" s="16"/>
      <c r="C63" s="16"/>
      <c r="D63" s="16"/>
    </row>
    <row r="64" spans="1:4" x14ac:dyDescent="0.25">
      <c r="B64" s="16"/>
      <c r="C64" s="15"/>
      <c r="D64" s="16"/>
    </row>
    <row r="65" spans="2:4" x14ac:dyDescent="0.25">
      <c r="B65" s="16"/>
      <c r="C65" s="15"/>
      <c r="D65" s="16"/>
    </row>
    <row r="66" spans="2:4" x14ac:dyDescent="0.25">
      <c r="B66" s="16"/>
      <c r="C66" s="15"/>
      <c r="D66" s="16"/>
    </row>
    <row r="67" spans="2:4" x14ac:dyDescent="0.25">
      <c r="B67" s="16"/>
      <c r="C67" s="15"/>
      <c r="D67" s="16"/>
    </row>
    <row r="68" spans="2:4" x14ac:dyDescent="0.25">
      <c r="B68" s="16"/>
      <c r="C68" s="15"/>
      <c r="D68" s="16"/>
    </row>
    <row r="69" spans="2:4" x14ac:dyDescent="0.25">
      <c r="B69" s="16"/>
      <c r="C69" s="15"/>
      <c r="D69" s="16"/>
    </row>
    <row r="70" spans="2:4" x14ac:dyDescent="0.25">
      <c r="B70" s="16"/>
      <c r="C70" s="16"/>
      <c r="D70" s="16"/>
    </row>
    <row r="71" spans="2:4" x14ac:dyDescent="0.25">
      <c r="B71" s="16"/>
      <c r="C71" s="15"/>
      <c r="D71" s="16"/>
    </row>
    <row r="72" spans="2:4" x14ac:dyDescent="0.25">
      <c r="B72" s="16"/>
      <c r="C72" s="15"/>
      <c r="D72" s="16"/>
    </row>
    <row r="73" spans="2:4" x14ac:dyDescent="0.25">
      <c r="B73" s="16"/>
      <c r="C73" s="15"/>
      <c r="D73" s="17"/>
    </row>
    <row r="74" spans="2:4" x14ac:dyDescent="0.25">
      <c r="B74" s="16"/>
      <c r="C74" s="15"/>
      <c r="D74" s="17"/>
    </row>
    <row r="75" spans="2:4" x14ac:dyDescent="0.25">
      <c r="B75" s="16"/>
      <c r="C75" s="15"/>
      <c r="D75" s="16"/>
    </row>
    <row r="76" spans="2:4" x14ac:dyDescent="0.25">
      <c r="B76" s="16"/>
      <c r="C76" s="15"/>
      <c r="D76" s="16"/>
    </row>
    <row r="77" spans="2:4" x14ac:dyDescent="0.25">
      <c r="B77" s="16"/>
      <c r="C77" s="15"/>
      <c r="D77" s="17"/>
    </row>
    <row r="78" spans="2:4" x14ac:dyDescent="0.25">
      <c r="B78" s="16"/>
      <c r="C78" s="16"/>
      <c r="D78" s="16"/>
    </row>
    <row r="79" spans="2:4" x14ac:dyDescent="0.25">
      <c r="B79" s="16"/>
      <c r="C79" s="15"/>
      <c r="D79" s="16"/>
    </row>
    <row r="80" spans="2:4" x14ac:dyDescent="0.25">
      <c r="B80" s="16"/>
      <c r="C80" s="15"/>
      <c r="D80" s="17"/>
    </row>
    <row r="81" spans="2:4" x14ac:dyDescent="0.25">
      <c r="B81" s="16"/>
      <c r="C81" s="15"/>
      <c r="D81" s="17"/>
    </row>
    <row r="82" spans="2:4" x14ac:dyDescent="0.25">
      <c r="B82" s="16"/>
      <c r="C82" s="15"/>
      <c r="D82" s="17"/>
    </row>
    <row r="83" spans="2:4" x14ac:dyDescent="0.25">
      <c r="B83" s="16"/>
      <c r="C83" s="15"/>
      <c r="D83" s="17"/>
    </row>
  </sheetData>
  <mergeCells count="5">
    <mergeCell ref="B1:D1"/>
    <mergeCell ref="A16:A28"/>
    <mergeCell ref="A41:A47"/>
    <mergeCell ref="A4:A15"/>
    <mergeCell ref="A29:A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0 Welding Cell</vt:lpstr>
      <vt:lpstr>1.1 Roller Conveyor</vt:lpstr>
      <vt:lpstr>1 Promo Parts</vt:lpstr>
      <vt:lpstr>2.1 Puffer Drawer</vt:lpstr>
      <vt:lpstr>2 Promo Parts</vt:lpstr>
      <vt:lpstr>3 Promo Parts</vt:lpstr>
      <vt:lpstr>3.1 Gripper</vt:lpstr>
      <vt:lpstr>4 Promo Parts</vt:lpstr>
      <vt:lpstr>4.1 GEO Station</vt:lpstr>
      <vt:lpstr>5 Promo Parts</vt:lpstr>
      <vt:lpstr>Measurement Jig</vt:lpstr>
      <vt:lpstr>6 Promo Parts</vt:lpstr>
      <vt:lpstr>5.1 Belt Conveyor</vt:lpstr>
      <vt:lpstr>6.1 Measurement Jig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Straube</dc:creator>
  <cp:lastModifiedBy>Goran Pismestrovic</cp:lastModifiedBy>
  <dcterms:created xsi:type="dcterms:W3CDTF">2018-09-25T05:56:32Z</dcterms:created>
  <dcterms:modified xsi:type="dcterms:W3CDTF">2019-01-28T17:05:38Z</dcterms:modified>
</cp:coreProperties>
</file>